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<sst xmlns="http://schemas.openxmlformats.org/spreadsheetml/2006/main" count="119" uniqueCount="67">
  <si>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</si>
  <si>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</si>
  <si>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</si>
  <si>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</si>
  <si>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</si>
  <si>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</si>
  <si>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</si>
  <si>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</si>
  <si>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</si>
  <si>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</si>
  <si>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</si>
  <si>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</si>
  <si>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</si>
  <si>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</si>
  <si>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</si>
  <si>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</si>
  <si>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</si>
  <si>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</si>
  <si>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</si>
  <si>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</si>
  <si>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</si>
  <si>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</si>
  <si>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</si>
  <si>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</si>
  <si>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</si>
  <si>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</si>
  <si>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</si>
  <si>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</si>
  <si>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</si>
  <si>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</si>
  <si>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</si>
  <si>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</si>
  <si>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</si>
  <si>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</si>
  <si>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</si>
  <si>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</si>
  <si>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</si>
  <si>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</si>
  <si>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</si>
  <si>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</si>
  <si>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</si>
  <si>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</si>
  <si>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</si>
  <si>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</si>
  <si>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</si>
  <si>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</si>
  <si>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</si>
  <si>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</si>
  <si>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</si>
  <si>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</si>
  <si>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2011.11.04-2011.15.04</t>
  </si>
  <si>
    <t>2011-ж. 12.04</t>
  </si>
  <si>
    <t>2011-ж. 14.04</t>
  </si>
  <si>
    <t>2011.08.04-        2011.14.04</t>
  </si>
  <si>
    <t>2011-ж. 15.04</t>
  </si>
  <si>
    <t>Жумалык баяндама (2011.18.04 - 2011.22.04)</t>
  </si>
  <si>
    <t>2011-ж. 22.04</t>
  </si>
  <si>
    <t>-</t>
  </si>
  <si>
    <t>2011.18.04-2011.22.04</t>
  </si>
  <si>
    <t>2011-ж. 19.04</t>
  </si>
  <si>
    <t>2011-ж. 21.04</t>
  </si>
  <si>
    <t>** 2011-жылдын 22-апрелиндеги коммерциялык банктар ортосундагы СВОП операцияларын эске албаганда</t>
  </si>
  <si>
    <t>2011.15.04-        2011.21.04</t>
  </si>
  <si>
    <t>* жщгщртщщ мёёнётщ 3 ай болгон МКВлар аукциону катышуучулардын санынын аздыгынан улам ёткёрщлбёгён катары таанылган</t>
  </si>
  <si>
    <t>МКО аукциондору</t>
  </si>
  <si>
    <t>Жщгщртщщ мёёнётщ 2 жыл</t>
  </si>
  <si>
    <t>Орточо салмактанып алынган кирешелщщлщк, % менен: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</si>
</sst>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5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78" zoomScaleNormal="78" zoomScaleSheetLayoutView="80" workbookViewId="0" topLeftCell="A19">
      <selection activeCell="F58" sqref="F5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9" t="s">
        <v>55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54</v>
      </c>
      <c r="C8" s="13" t="s">
        <v>56</v>
      </c>
      <c r="D8" s="30" t="s">
        <v>5</v>
      </c>
      <c r="E8" s="11"/>
      <c r="F8" s="12"/>
      <c r="G8" s="13" t="s">
        <v>53</v>
      </c>
      <c r="H8" s="13" t="s">
        <v>62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46111.8011</v>
      </c>
      <c r="C9" s="16">
        <v>45775.546800000004</v>
      </c>
      <c r="D9" s="17">
        <f>C9-B9</f>
        <v>-336.25429999999324</v>
      </c>
      <c r="E9" s="14"/>
      <c r="F9" s="31" t="s">
        <v>15</v>
      </c>
      <c r="G9" s="16">
        <v>167.9195</v>
      </c>
      <c r="H9" s="16">
        <v>319.5042</v>
      </c>
      <c r="I9" s="17">
        <f>H9-G9</f>
        <v>151.58470000000003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41134.90412</v>
      </c>
      <c r="C11" s="16">
        <v>40778.22864</v>
      </c>
      <c r="D11" s="17">
        <f>C11-B11</f>
        <v>-356.67547999999806</v>
      </c>
      <c r="E11" s="14"/>
      <c r="F11" s="15" t="s">
        <v>16</v>
      </c>
      <c r="G11" s="16">
        <v>152.9195</v>
      </c>
      <c r="H11" s="16">
        <v>201.5042</v>
      </c>
      <c r="I11" s="17">
        <f>H11-G11</f>
        <v>48.5847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4976.8969799999995</v>
      </c>
      <c r="C12" s="19">
        <v>4997.31816</v>
      </c>
      <c r="D12" s="20">
        <f>C12-B12</f>
        <v>20.421180000000277</v>
      </c>
      <c r="E12" s="14"/>
      <c r="F12" s="31" t="s">
        <v>17</v>
      </c>
      <c r="G12" s="16">
        <v>15</v>
      </c>
      <c r="H12" s="16">
        <v>118</v>
      </c>
      <c r="I12" s="17">
        <f>H12-G12</f>
        <v>103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57</v>
      </c>
      <c r="H13" s="16" t="s">
        <v>57</v>
      </c>
      <c r="I13" s="17" t="s">
        <v>57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7.4151054443677875</v>
      </c>
      <c r="H16" s="21">
        <v>7.919913887650978</v>
      </c>
      <c r="I16" s="38">
        <f>H16-G16</f>
        <v>0.5048084432831903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7.9</v>
      </c>
      <c r="H17" s="21">
        <v>8.88542372881356</v>
      </c>
      <c r="I17" s="38">
        <f>H17-G17</f>
        <v>0.9854237288135597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2"/>
      <c r="B18" s="54" t="s">
        <v>50</v>
      </c>
      <c r="C18" s="54" t="s">
        <v>58</v>
      </c>
      <c r="D18" s="56" t="s">
        <v>12</v>
      </c>
      <c r="E18" s="11"/>
      <c r="F18" s="32" t="s">
        <v>22</v>
      </c>
      <c r="G18" s="22" t="s">
        <v>57</v>
      </c>
      <c r="H18" s="22" t="s">
        <v>57</v>
      </c>
      <c r="I18" s="39" t="s">
        <v>57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3"/>
      <c r="B19" s="55"/>
      <c r="C19" s="55"/>
      <c r="D19" s="57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0" t="s">
        <v>42</v>
      </c>
      <c r="B20" s="62" t="s">
        <v>57</v>
      </c>
      <c r="C20" s="62" t="s">
        <v>57</v>
      </c>
      <c r="D20" s="63" t="s">
        <v>57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1"/>
      <c r="B21" s="62"/>
      <c r="C21" s="62"/>
      <c r="D21" s="64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57</v>
      </c>
      <c r="C22" s="16" t="s">
        <v>57</v>
      </c>
      <c r="D22" s="17" t="s">
        <v>57</v>
      </c>
      <c r="E22" s="11"/>
      <c r="F22" s="29"/>
      <c r="G22" s="13" t="s">
        <v>50</v>
      </c>
      <c r="H22" s="13" t="s">
        <v>58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45</v>
      </c>
      <c r="B23" s="19">
        <v>12</v>
      </c>
      <c r="C23" s="19">
        <v>2560</v>
      </c>
      <c r="D23" s="20">
        <f>C23-B23</f>
        <v>2548</v>
      </c>
      <c r="E23" s="11"/>
      <c r="F23" s="33" t="s">
        <v>35</v>
      </c>
      <c r="G23" s="21">
        <v>16.15</v>
      </c>
      <c r="H23" s="21">
        <v>15.95</v>
      </c>
      <c r="I23" s="50">
        <f>H23-G23</f>
        <v>-0.1999999999999993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21">
        <v>4.4</v>
      </c>
      <c r="H25" s="21">
        <v>7.55</v>
      </c>
      <c r="I25" s="38">
        <f>+H25-G25</f>
        <v>3.1499999999999995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65" t="s">
        <v>57</v>
      </c>
      <c r="H26" s="21">
        <v>3.6</v>
      </c>
      <c r="I26" s="38">
        <f>+H26</f>
        <v>3.6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21">
        <v>11.75</v>
      </c>
      <c r="H27" s="21">
        <v>4.8</v>
      </c>
      <c r="I27" s="38">
        <f>+H27-G27</f>
        <v>-6.95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57</v>
      </c>
      <c r="H28" s="16" t="s">
        <v>57</v>
      </c>
      <c r="I28" s="16" t="s">
        <v>57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>
        <v>1</v>
      </c>
      <c r="H29" s="21">
        <v>7.843</v>
      </c>
      <c r="I29" s="38">
        <f>+H29-G29</f>
        <v>6.843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51</v>
      </c>
      <c r="C30" s="13" t="s">
        <v>59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300</v>
      </c>
      <c r="C31" s="16">
        <v>303</v>
      </c>
      <c r="D31" s="17">
        <f>C31-B31</f>
        <v>3</v>
      </c>
      <c r="E31" s="11"/>
      <c r="F31" s="32" t="s">
        <v>47</v>
      </c>
      <c r="G31" s="23">
        <v>46.9388</v>
      </c>
      <c r="H31" s="23">
        <v>46.916</v>
      </c>
      <c r="I31" s="24">
        <f>+H31/G31-1</f>
        <v>-0.00048573887700587015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300</v>
      </c>
      <c r="C32" s="16">
        <v>245</v>
      </c>
      <c r="D32" s="17">
        <f>C32-B32</f>
        <v>-55</v>
      </c>
      <c r="E32" s="11"/>
      <c r="F32" s="59" t="s">
        <v>61</v>
      </c>
      <c r="G32" s="59"/>
      <c r="H32" s="59"/>
      <c r="I32" s="59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5.240763668843604</v>
      </c>
      <c r="C36" s="21">
        <v>5.931404406447881</v>
      </c>
      <c r="D36" s="38">
        <f>C36-B36</f>
        <v>0.6906407376042774</v>
      </c>
      <c r="E36" s="11"/>
      <c r="F36" s="12"/>
      <c r="G36" s="13" t="s">
        <v>54</v>
      </c>
      <c r="H36" s="13" t="s">
        <v>56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6.452436161999367</v>
      </c>
      <c r="C37" s="21">
        <v>6.907361965563111</v>
      </c>
      <c r="D37" s="38">
        <f>C37-B37</f>
        <v>0.4549258035637438</v>
      </c>
      <c r="E37" s="11"/>
      <c r="F37" s="15" t="s">
        <v>6</v>
      </c>
      <c r="G37" s="16">
        <v>32554.641</v>
      </c>
      <c r="H37" s="16">
        <v>32200.278</v>
      </c>
      <c r="I37" s="17">
        <f>H37-G37</f>
        <v>-354.3630000000012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8.150051459859915</v>
      </c>
      <c r="C38" s="22">
        <v>8.278968842655253</v>
      </c>
      <c r="D38" s="39">
        <f>C38-B38</f>
        <v>0.12891738279533804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15148.115</v>
      </c>
      <c r="H39" s="16">
        <v>14757.264</v>
      </c>
      <c r="I39" s="17">
        <f>H39-G39</f>
        <v>-390.85100000000057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17406.525999999998</v>
      </c>
      <c r="H40" s="19">
        <f>H37-H39</f>
        <v>17443.014</v>
      </c>
      <c r="I40" s="20">
        <f>H40-G40</f>
        <v>36.48800000000119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8"/>
      <c r="B41" s="58"/>
      <c r="C41" s="58"/>
      <c r="D41" s="58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1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52</v>
      </c>
      <c r="C45" s="13" t="s">
        <v>60</v>
      </c>
      <c r="D45" s="30" t="s">
        <v>13</v>
      </c>
      <c r="E45" s="11"/>
      <c r="F45" s="35"/>
      <c r="G45" s="13" t="s">
        <v>54</v>
      </c>
      <c r="H45" s="13" t="s">
        <v>56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149.99</v>
      </c>
      <c r="C46" s="16">
        <v>36.67</v>
      </c>
      <c r="D46" s="17">
        <f>C46-B46</f>
        <v>-113.32000000000001</v>
      </c>
      <c r="E46" s="11"/>
      <c r="F46" s="31" t="s">
        <v>6</v>
      </c>
      <c r="G46" s="16">
        <v>27201.097</v>
      </c>
      <c r="H46" s="16">
        <v>27376.063</v>
      </c>
      <c r="I46" s="17">
        <f>H46-G46</f>
        <v>174.9659999999967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143.49</v>
      </c>
      <c r="C47" s="16">
        <v>36.67</v>
      </c>
      <c r="D47" s="17">
        <f>C47-B47</f>
        <v>-106.82000000000001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12741.028</v>
      </c>
      <c r="H48" s="16">
        <v>12875.598</v>
      </c>
      <c r="I48" s="17">
        <f>H48-G48</f>
        <v>134.5699999999997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G46-G48</f>
        <v>14460.069000000001</v>
      </c>
      <c r="H49" s="19">
        <f>H46-H48</f>
        <v>14500.464999999998</v>
      </c>
      <c r="I49" s="20">
        <f>H49-G49</f>
        <v>40.395999999997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57</v>
      </c>
      <c r="C50" s="21" t="s">
        <v>57</v>
      </c>
      <c r="D50" s="38" t="s">
        <v>57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57</v>
      </c>
      <c r="C51" s="21">
        <v>13.051866585604987</v>
      </c>
      <c r="D51" s="38">
        <f>C51</f>
        <v>13.051866585604987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19.203867543967863</v>
      </c>
      <c r="C52" s="22" t="s">
        <v>57</v>
      </c>
      <c r="D52" s="39">
        <f>-B52</f>
        <v>-19.203867543967863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4" ht="27.75" customHeight="1">
      <c r="A53" s="66" t="s">
        <v>63</v>
      </c>
      <c r="B53" s="66"/>
      <c r="C53" s="66"/>
      <c r="D53" s="66"/>
    </row>
    <row r="56" spans="1:4" ht="15">
      <c r="A56" s="10" t="s">
        <v>64</v>
      </c>
      <c r="B56" s="67"/>
      <c r="C56" s="67"/>
      <c r="D56" s="67"/>
    </row>
    <row r="57" spans="1:4" ht="14.25">
      <c r="A57" s="46" t="s">
        <v>11</v>
      </c>
      <c r="B57" s="46"/>
      <c r="C57" s="46"/>
      <c r="D57" s="46"/>
    </row>
    <row r="58" spans="1:4" ht="30">
      <c r="A58" s="68"/>
      <c r="B58" s="13"/>
      <c r="C58" s="13" t="s">
        <v>56</v>
      </c>
      <c r="D58" s="30" t="s">
        <v>13</v>
      </c>
    </row>
    <row r="59" spans="1:4" ht="15">
      <c r="A59" s="46" t="s">
        <v>65</v>
      </c>
      <c r="B59" s="69"/>
      <c r="C59" s="69"/>
      <c r="D59" s="70"/>
    </row>
    <row r="60" spans="1:4" ht="12.75">
      <c r="A60" s="67"/>
      <c r="B60" s="67"/>
      <c r="C60" s="67"/>
      <c r="D60" s="67"/>
    </row>
    <row r="61" spans="1:4" ht="14.25">
      <c r="A61" s="67" t="s">
        <v>26</v>
      </c>
      <c r="B61" s="16"/>
      <c r="C61" s="16">
        <v>90.1</v>
      </c>
      <c r="D61" s="17">
        <f>C61</f>
        <v>90.1</v>
      </c>
    </row>
    <row r="62" spans="1:4" ht="15">
      <c r="A62" s="31" t="s">
        <v>27</v>
      </c>
      <c r="B62" s="16"/>
      <c r="C62" s="16">
        <v>80</v>
      </c>
      <c r="D62" s="17">
        <f>C62</f>
        <v>80</v>
      </c>
    </row>
    <row r="63" spans="1:4" ht="14.25">
      <c r="A63" s="71" t="s">
        <v>66</v>
      </c>
      <c r="B63" s="22"/>
      <c r="C63" s="22">
        <v>19.2</v>
      </c>
      <c r="D63" s="39">
        <f>C63</f>
        <v>19.2</v>
      </c>
    </row>
    <row r="64" spans="1:4" ht="12.75">
      <c r="A64" s="67"/>
      <c r="B64" s="72"/>
      <c r="C64" s="72"/>
      <c r="D64" s="72"/>
    </row>
    <row r="65" spans="1:4" ht="12.75">
      <c r="A65" s="67"/>
      <c r="B65" s="72"/>
      <c r="C65" s="72"/>
      <c r="D65" s="72"/>
    </row>
    <row r="66" spans="1:4" ht="12.75">
      <c r="A66" s="67"/>
      <c r="B66" s="72"/>
      <c r="C66" s="72"/>
      <c r="D66" s="72"/>
    </row>
  </sheetData>
  <sheetProtection/>
  <mergeCells count="11">
    <mergeCell ref="A53:D53"/>
    <mergeCell ref="A41:D41"/>
    <mergeCell ref="F32:I32"/>
    <mergeCell ref="A20:A21"/>
    <mergeCell ref="B20:B21"/>
    <mergeCell ref="C20:C21"/>
    <mergeCell ref="D20:D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2011-04-25T08:37:50Z</dcterms:modified>
  <cp:category/>
  <cp:version/>
  <cp:contentType/>
  <cp:contentStatus/>
</cp:coreProperties>
</file>