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<sst xmlns="http://schemas.openxmlformats.org/spreadsheetml/2006/main" count="7770" uniqueCount="232">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</sst>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8"/>
  <sheetViews>
    <sheetView tabSelected="1" zoomScale="75" zoomScaleNormal="75" zoomScaleSheetLayoutView="80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0</v>
      </c>
      <c r="E345" s="11">
        <f>'2. отрасли_общ'!E345</f>
        <v>0</v>
      </c>
      <c r="F345" s="10">
        <f>'3. отрасли_нац вал'!D345</f>
        <v>0</v>
      </c>
      <c r="G345" s="11">
        <f>'3. отрасли_нац вал'!E345</f>
        <v>0</v>
      </c>
      <c r="H345" s="10">
        <f>'4. отрасли_ин вал'!D345</f>
        <v>0</v>
      </c>
      <c r="I345" s="11">
        <f>'4. отрасли_ин вал'!E345</f>
        <v>0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221</v>
      </c>
      <c r="B348" s="3" t="s">
        <v>220</v>
      </c>
      <c r="C348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221</v>
      </c>
      <c r="B348" s="3" t="s">
        <v>220</v>
      </c>
      <c r="C348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46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B345" s="39"/>
      <c r="AC345" s="35" t="e">
        <f t="shared" si="7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B346" s="39"/>
      <c r="AC346" s="36" t="e">
        <f t="shared" si="7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46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C345" s="35" t="e">
        <f t="shared" si="8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36" t="e">
        <f t="shared" si="8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4" sqref="A34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46" si="60">F344+H344+J344+L344</f>
        <v>39752224.229999997</v>
      </c>
      <c r="V344" s="11">
        <f t="shared" ref="V344:V346" si="61">(F344*G344+H344*I344+J344*K344+L344*M344)/(F344+H344+J344+L344)</f>
        <v>19.50093397680304</v>
      </c>
      <c r="W344" s="10">
        <f t="shared" ref="W344:W346" si="62">N344+P344</f>
        <v>204150640.00999999</v>
      </c>
      <c r="X344" s="11">
        <f t="shared" ref="X344:X346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60"/>
        <v>0</v>
      </c>
      <c r="V345" s="11" t="e">
        <f t="shared" si="61"/>
        <v>#DIV/0!</v>
      </c>
      <c r="W345" s="10">
        <f t="shared" si="62"/>
        <v>0</v>
      </c>
      <c r="X345" s="11" t="e">
        <f t="shared" si="63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60"/>
        <v>0</v>
      </c>
      <c r="V346" s="15" t="e">
        <f t="shared" si="61"/>
        <v>#DIV/0!</v>
      </c>
      <c r="W346" s="14">
        <f t="shared" si="62"/>
        <v>0</v>
      </c>
      <c r="X346" s="15" t="e">
        <f t="shared" si="63"/>
        <v>#DIV/0!</v>
      </c>
    </row>
    <row r="347" spans="1:24" ht="4.5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9" sqref="A9"/>
      <selection pane="bottomRight" activeCell="A344" sqref="A34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6" si="48">F339+H339+J339+L339</f>
        <v>30861114.980000004</v>
      </c>
      <c r="V339" s="11">
        <f t="shared" si="46"/>
        <v>20.241931021537582</v>
      </c>
      <c r="W339" s="10">
        <f t="shared" ref="W339:W346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46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46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8"/>
        <v>0</v>
      </c>
      <c r="V345" s="11" t="e">
        <f t="shared" si="50"/>
        <v>#DIV/0!</v>
      </c>
      <c r="W345" s="10">
        <f t="shared" si="49"/>
        <v>0</v>
      </c>
      <c r="X345" s="11" t="e">
        <f t="shared" si="51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48"/>
        <v>0</v>
      </c>
      <c r="V346" s="15" t="e">
        <f t="shared" si="50"/>
        <v>#DIV/0!</v>
      </c>
      <c r="W346" s="14">
        <f t="shared" si="49"/>
        <v>0</v>
      </c>
      <c r="X346" s="15" t="e">
        <f t="shared" si="51"/>
        <v>#DIV/0!</v>
      </c>
    </row>
    <row r="347" spans="1:24" ht="5.0999999999999996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topLeftCell="A4" zoomScale="75" zoomScaleNormal="75" workbookViewId="0">
      <pane xSplit="3" ySplit="10" topLeftCell="D314" activePane="bottomRight" state="frozen"/>
      <selection activeCell="A4" sqref="A4"/>
      <selection pane="topRight" activeCell="D4" sqref="D4"/>
      <selection pane="bottomLeft" activeCell="A13" sqref="A13"/>
      <selection pane="bottomRight" activeCell="A347" sqref="A347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49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49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/>
      <c r="E348" s="11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U348" s="10">
        <f t="shared" si="40"/>
        <v>0</v>
      </c>
      <c r="V348" s="11" t="e">
        <f t="shared" si="41"/>
        <v>#DIV/0!</v>
      </c>
      <c r="W348" s="10">
        <f t="shared" si="42"/>
        <v>0</v>
      </c>
      <c r="X348" s="11" t="e">
        <f t="shared" si="43"/>
        <v>#DIV/0!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/>
      <c r="E349" s="15"/>
      <c r="F349" s="14"/>
      <c r="G349" s="15"/>
      <c r="H349" s="14"/>
      <c r="I349" s="15"/>
      <c r="J349" s="14"/>
      <c r="K349" s="15"/>
      <c r="L349" s="14"/>
      <c r="M349" s="15"/>
      <c r="N349" s="14"/>
      <c r="O349" s="15"/>
      <c r="P349" s="14"/>
      <c r="Q349" s="15"/>
      <c r="R349" s="14"/>
      <c r="S349" s="15"/>
      <c r="U349" s="14">
        <f t="shared" si="40"/>
        <v>0</v>
      </c>
      <c r="V349" s="15" t="e">
        <f t="shared" si="41"/>
        <v>#DIV/0!</v>
      </c>
      <c r="W349" s="14">
        <f t="shared" si="42"/>
        <v>0</v>
      </c>
      <c r="X349" s="15" t="e">
        <f t="shared" si="43"/>
        <v>#DIV/0!</v>
      </c>
    </row>
    <row r="350" spans="1:24" ht="5.0999999999999996" customHeight="1" x14ac:dyDescent="0.2"/>
    <row r="351" spans="1:24" x14ac:dyDescent="0.2">
      <c r="A351" s="3" t="s">
        <v>221</v>
      </c>
      <c r="B351" s="3" t="s">
        <v>220</v>
      </c>
      <c r="C351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2023-11-24T07:41:42Z</dcterms:modified>
</cp:coreProperties>
</file>