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6" windowHeight="8700" activeTab="0"/>
  </bookViews>
  <sheets>
    <sheet name="Лист1 " sheetId="1" r:id="rId1"/>
    <sheet name="Лист2" sheetId="2" r:id="rId2"/>
    <sheet name="Лист3" sheetId="3" r:id="rId3"/>
  </sheets>
  <definedNames>
    <definedName name="_xlnm.Print_Area" localSheetId="0">'Лист1 '!$A$6:$I$56</definedName>
  </definedNames>
  <calcPr fullCalcOnLoad="1"/>
</workbook>
</file>

<file path=xl/sharedStrings.xml><?xml version="1.0" encoding="utf-8"?>
<sst xmlns="http://schemas.openxmlformats.org/spreadsheetml/2006/main" count="122" uniqueCount="63">
  <si>
    <t>Денежная база</t>
  </si>
  <si>
    <t>(млн. сомов)</t>
  </si>
  <si>
    <t>(млн.сомов)</t>
  </si>
  <si>
    <t>Операции Национального банка</t>
  </si>
  <si>
    <t>Спрос</t>
  </si>
  <si>
    <t>Продажа</t>
  </si>
  <si>
    <t xml:space="preserve"> - по 14-дневным</t>
  </si>
  <si>
    <t xml:space="preserve"> - по 28-дневным</t>
  </si>
  <si>
    <t>Аукционы ГКВ</t>
  </si>
  <si>
    <t>Средневзвешенная доходность, в %:</t>
  </si>
  <si>
    <t>Внутренний межбанковский кредитный рынок</t>
  </si>
  <si>
    <t>Межбанковские валютные торги</t>
  </si>
  <si>
    <t>Средневзвешенный уровень процентных ставок, в %:</t>
  </si>
  <si>
    <t>-</t>
  </si>
  <si>
    <t>(млн.долл.)</t>
  </si>
  <si>
    <t>Темп прироста</t>
  </si>
  <si>
    <t>Объем кредитов действующих коммерческих банков</t>
  </si>
  <si>
    <t>Аукционы нот НБКР</t>
  </si>
  <si>
    <t>Всего</t>
  </si>
  <si>
    <t xml:space="preserve">   в том числе:</t>
  </si>
  <si>
    <t xml:space="preserve">   - деньги вне банков (МО)</t>
  </si>
  <si>
    <t xml:space="preserve">   - резервы коммерческих банков</t>
  </si>
  <si>
    <t xml:space="preserve">   - сделки РЕПО</t>
  </si>
  <si>
    <t xml:space="preserve">   - кредиты в национальной валюте</t>
  </si>
  <si>
    <t xml:space="preserve">   - кредиты в иностранной валюте</t>
  </si>
  <si>
    <t xml:space="preserve">   - по сделкам РЕПО</t>
  </si>
  <si>
    <t xml:space="preserve">   - по кредитам в национальной валюте</t>
  </si>
  <si>
    <t xml:space="preserve">   - по кредитам в иностранной валюте</t>
  </si>
  <si>
    <t>Общий объем сделок</t>
  </si>
  <si>
    <t xml:space="preserve">   - межбанковские сделки</t>
  </si>
  <si>
    <t xml:space="preserve">   - продажа Национальным банком</t>
  </si>
  <si>
    <t>Объем депозитов в действующих коммерческих банках</t>
  </si>
  <si>
    <t xml:space="preserve">   - депозиты в национальной валюте</t>
  </si>
  <si>
    <t xml:space="preserve">   - депозиты в иностранной валюте</t>
  </si>
  <si>
    <t>Общий объем операций</t>
  </si>
  <si>
    <t xml:space="preserve">   - покупка Национальным банком</t>
  </si>
  <si>
    <t>Прирост</t>
  </si>
  <si>
    <t>Конъюнктура финансового рынка</t>
  </si>
  <si>
    <t xml:space="preserve"> - по 6-ти месячным</t>
  </si>
  <si>
    <t xml:space="preserve"> - по 12-ти месячным</t>
  </si>
  <si>
    <t>Операции СВОП, заключенные НБКР с коммерческими банками</t>
  </si>
  <si>
    <t xml:space="preserve"> - по 7-дневным</t>
  </si>
  <si>
    <t>недостаточным количеством участников</t>
  </si>
  <si>
    <t>*) аукционы по размещению 91 и 182-дневных нот НБКР не состоялись в связи с</t>
  </si>
  <si>
    <t xml:space="preserve">*) аукцион 24-месячных ГКВ признан несостоявшимся в связи с высокой волатильностью доходности  </t>
  </si>
  <si>
    <t>Кредиты "овернайт"</t>
  </si>
  <si>
    <t>Учетный курс долл. США (на конец периода)</t>
  </si>
  <si>
    <t>Операции СВОП между коммерческими банками**</t>
  </si>
  <si>
    <t>Доразмещение</t>
  </si>
  <si>
    <t>Продажа ГКВ на условиях РЕПО</t>
  </si>
  <si>
    <t>Обратная покупка по ранее заключенным сделкам РЕПО</t>
  </si>
  <si>
    <t xml:space="preserve"> - по 3-х месячным </t>
  </si>
  <si>
    <t>Внутридневные кредиты</t>
  </si>
  <si>
    <t>Покупка ЦБ</t>
  </si>
  <si>
    <t xml:space="preserve"> </t>
  </si>
  <si>
    <t>10.09.12-       14.09.12</t>
  </si>
  <si>
    <t>10.09.12-      14.09.12</t>
  </si>
  <si>
    <t>07.09.12-       13.09.13</t>
  </si>
  <si>
    <t>Еженедельный обзор (17.09.12 – 21.09.12)</t>
  </si>
  <si>
    <t>17.09.12-       21.09.12</t>
  </si>
  <si>
    <t>17.09.12-      21.09.12</t>
  </si>
  <si>
    <t>**- без учета операций СВОП между коммерческими банками за 21.09.2012 года</t>
  </si>
  <si>
    <t>14.09.12-       20.09.14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</si>
</sst>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  <numFmt numFmtId="176" formatCode="mmm/yyyy"/>
    <numFmt numFmtId="177" formatCode="#,##0.000_ ;[Red]\-#,##0.000\ "/>
    <numFmt numFmtId="178" formatCode="0.0"/>
    <numFmt numFmtId="179" formatCode="0.000%"/>
    <numFmt numFmtId="180" formatCode="0.0000"/>
    <numFmt numFmtId="181" formatCode="0.000"/>
  </numFmts>
  <fonts count="45">
    <font>
      <sz val="10"/>
      <name val="Arial Cyr"/>
      <family val="0"/>
    </font>
    <font>
      <b/>
      <i/>
      <sz val="10"/>
      <name val="Times New Roman"/>
      <family val="1"/>
    </font>
    <font>
      <sz val="8"/>
      <name val="Arial Cyr"/>
      <family val="0"/>
    </font>
    <font>
      <b/>
      <i/>
      <sz val="8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169" fontId="4" fillId="0" borderId="0" xfId="0" applyNumberFormat="1" applyFont="1" applyFill="1" applyBorder="1" applyAlignment="1">
      <alignment horizontal="center" vertical="center" wrapText="1"/>
    </xf>
    <xf numFmtId="170" fontId="5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169" fontId="3" fillId="0" borderId="0" xfId="0" applyNumberFormat="1" applyFont="1" applyFill="1" applyBorder="1" applyAlignment="1">
      <alignment/>
    </xf>
    <xf numFmtId="169" fontId="2" fillId="0" borderId="0" xfId="0" applyNumberFormat="1" applyFont="1" applyFill="1" applyBorder="1" applyAlignment="1">
      <alignment/>
    </xf>
    <xf numFmtId="2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6" fillId="0" borderId="10" xfId="0" applyFont="1" applyFill="1" applyBorder="1" applyAlignment="1">
      <alignment/>
    </xf>
    <xf numFmtId="0" fontId="25" fillId="0" borderId="11" xfId="0" applyFont="1" applyFill="1" applyBorder="1" applyAlignment="1">
      <alignment/>
    </xf>
    <xf numFmtId="169" fontId="25" fillId="0" borderId="0" xfId="0" applyNumberFormat="1" applyFont="1" applyFill="1" applyAlignment="1">
      <alignment/>
    </xf>
    <xf numFmtId="0" fontId="25" fillId="0" borderId="12" xfId="0" applyFont="1" applyFill="1" applyBorder="1" applyAlignment="1">
      <alignment/>
    </xf>
    <xf numFmtId="2" fontId="25" fillId="0" borderId="0" xfId="0" applyNumberFormat="1" applyFont="1" applyFill="1" applyAlignment="1">
      <alignment/>
    </xf>
    <xf numFmtId="0" fontId="25" fillId="0" borderId="12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7" fillId="0" borderId="0" xfId="0" applyFont="1" applyFill="1" applyAlignment="1">
      <alignment horizontal="left"/>
    </xf>
    <xf numFmtId="0" fontId="27" fillId="0" borderId="0" xfId="0" applyFont="1" applyFill="1" applyAlignment="1">
      <alignment/>
    </xf>
    <xf numFmtId="0" fontId="27" fillId="0" borderId="11" xfId="0" applyFont="1" applyFill="1" applyBorder="1" applyAlignment="1">
      <alignment vertical="center" wrapText="1"/>
    </xf>
    <xf numFmtId="168" fontId="27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vertical="center" wrapText="1"/>
    </xf>
    <xf numFmtId="169" fontId="25" fillId="0" borderId="0" xfId="0" applyNumberFormat="1" applyFont="1" applyFill="1" applyBorder="1" applyAlignment="1">
      <alignment horizontal="center" vertical="center" wrapText="1"/>
    </xf>
    <xf numFmtId="170" fontId="26" fillId="0" borderId="0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vertical="center" wrapText="1"/>
    </xf>
    <xf numFmtId="169" fontId="25" fillId="0" borderId="10" xfId="0" applyNumberFormat="1" applyFont="1" applyFill="1" applyBorder="1" applyAlignment="1">
      <alignment horizontal="center" vertical="center" wrapText="1"/>
    </xf>
    <xf numFmtId="170" fontId="26" fillId="0" borderId="10" xfId="0" applyNumberFormat="1" applyFont="1" applyFill="1" applyBorder="1" applyAlignment="1">
      <alignment horizontal="center" vertical="center"/>
    </xf>
    <xf numFmtId="4" fontId="25" fillId="0" borderId="0" xfId="0" applyNumberFormat="1" applyFont="1" applyFill="1" applyBorder="1" applyAlignment="1">
      <alignment horizontal="center" vertical="center" wrapText="1"/>
    </xf>
    <xf numFmtId="175" fontId="26" fillId="0" borderId="0" xfId="0" applyNumberFormat="1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center" vertical="center" wrapText="1"/>
    </xf>
    <xf numFmtId="168" fontId="27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" fontId="25" fillId="0" borderId="10" xfId="0" applyNumberFormat="1" applyFont="1" applyFill="1" applyBorder="1" applyAlignment="1">
      <alignment horizontal="center" vertical="center" wrapText="1"/>
    </xf>
    <xf numFmtId="175" fontId="26" fillId="0" borderId="10" xfId="0" applyNumberFormat="1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 wrapText="1"/>
    </xf>
    <xf numFmtId="168" fontId="27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69" fontId="25" fillId="0" borderId="12" xfId="0" applyNumberFormat="1" applyFont="1" applyFill="1" applyBorder="1" applyAlignment="1">
      <alignment horizontal="center" vertical="center" wrapText="1"/>
    </xf>
    <xf numFmtId="170" fontId="26" fillId="0" borderId="12" xfId="0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/>
    </xf>
    <xf numFmtId="169" fontId="25" fillId="0" borderId="0" xfId="0" applyNumberFormat="1" applyFont="1" applyFill="1" applyBorder="1" applyAlignment="1">
      <alignment horizontal="center" vertical="center" wrapText="1"/>
    </xf>
    <xf numFmtId="170" fontId="26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 wrapText="1"/>
    </xf>
    <xf numFmtId="175" fontId="1" fillId="0" borderId="0" xfId="0" applyNumberFormat="1" applyFont="1" applyFill="1" applyBorder="1" applyAlignment="1">
      <alignment horizontal="center" vertical="center"/>
    </xf>
    <xf numFmtId="178" fontId="25" fillId="0" borderId="0" xfId="0" applyNumberFormat="1" applyFont="1" applyFill="1" applyAlignment="1">
      <alignment horizontal="center" vertical="center"/>
    </xf>
    <xf numFmtId="169" fontId="25" fillId="0" borderId="0" xfId="0" applyNumberFormat="1" applyFont="1" applyFill="1" applyBorder="1" applyAlignment="1">
      <alignment vertical="center" wrapText="1"/>
    </xf>
    <xf numFmtId="170" fontId="26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174" fontId="25" fillId="0" borderId="10" xfId="0" applyNumberFormat="1" applyFont="1" applyFill="1" applyBorder="1" applyAlignment="1">
      <alignment horizontal="center" vertical="center" wrapText="1"/>
    </xf>
    <xf numFmtId="10" fontId="26" fillId="0" borderId="10" xfId="57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 wrapText="1"/>
    </xf>
    <xf numFmtId="168" fontId="27" fillId="0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2"/>
  <sheetViews>
    <sheetView tabSelected="1" zoomScale="80" zoomScaleNormal="80" zoomScalePageLayoutView="0" workbookViewId="0" topLeftCell="A1">
      <selection activeCell="D8" sqref="D8"/>
    </sheetView>
  </sheetViews>
  <sheetFormatPr defaultColWidth="9.125" defaultRowHeight="12.75"/>
  <cols>
    <col min="1" max="1" width="45.50390625" style="1" customWidth="1"/>
    <col min="2" max="3" width="12.625" style="1" customWidth="1"/>
    <col min="4" max="4" width="13.625" style="1" customWidth="1"/>
    <col min="5" max="5" width="13.125" style="1" customWidth="1"/>
    <col min="6" max="6" width="41.375" style="1" customWidth="1"/>
    <col min="7" max="8" width="12.625" style="1" customWidth="1"/>
    <col min="9" max="9" width="13.875" style="1" customWidth="1"/>
    <col min="10" max="10" width="9.125" style="1" customWidth="1"/>
    <col min="11" max="11" width="10.875" style="1" bestFit="1" customWidth="1"/>
    <col min="12" max="12" width="12.50390625" style="1" bestFit="1" customWidth="1"/>
    <col min="13" max="16384" width="9.125" style="1" customWidth="1"/>
  </cols>
  <sheetData>
    <row r="1" spans="1:11" ht="12.75">
      <c r="A1" s="15"/>
      <c r="B1" s="15"/>
      <c r="C1" s="15"/>
      <c r="D1" s="26" t="s">
        <v>37</v>
      </c>
      <c r="E1" s="15"/>
      <c r="F1" s="15"/>
      <c r="G1" s="15"/>
      <c r="H1" s="15"/>
      <c r="I1" s="15"/>
      <c r="J1" s="15"/>
      <c r="K1" s="15"/>
    </row>
    <row r="2" spans="1:11" ht="4.5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13.5">
      <c r="A3" s="15"/>
      <c r="B3" s="15"/>
      <c r="C3" s="15"/>
      <c r="D3" s="9" t="s">
        <v>58</v>
      </c>
      <c r="E3" s="15"/>
      <c r="F3" s="15"/>
      <c r="G3" s="15"/>
      <c r="H3" s="15"/>
      <c r="I3" s="15"/>
      <c r="J3" s="15" t="s">
        <v>54</v>
      </c>
      <c r="K3" s="15"/>
    </row>
    <row r="4" spans="1:11" ht="13.5">
      <c r="A4" s="15"/>
      <c r="B4" s="15"/>
      <c r="C4" s="15"/>
      <c r="D4" s="9"/>
      <c r="E4" s="15"/>
      <c r="F4" s="15"/>
      <c r="G4" s="15"/>
      <c r="H4" s="15"/>
      <c r="I4" s="15"/>
      <c r="J4" s="15"/>
      <c r="K4" s="15"/>
    </row>
    <row r="5" spans="1:11" ht="13.5">
      <c r="A5" s="9"/>
      <c r="B5" s="15"/>
      <c r="C5" s="15"/>
      <c r="D5" s="15"/>
      <c r="E5" s="15"/>
      <c r="F5" s="15"/>
      <c r="G5" s="15"/>
      <c r="H5" s="15"/>
      <c r="I5" s="15"/>
      <c r="J5" s="15"/>
      <c r="K5" s="15"/>
    </row>
    <row r="6" spans="1:11" ht="12.75">
      <c r="A6" s="27" t="s">
        <v>0</v>
      </c>
      <c r="B6" s="15"/>
      <c r="C6" s="15"/>
      <c r="D6" s="15"/>
      <c r="E6" s="15"/>
      <c r="F6" s="27" t="s">
        <v>10</v>
      </c>
      <c r="G6" s="15"/>
      <c r="H6" s="15"/>
      <c r="I6" s="15"/>
      <c r="J6" s="15"/>
      <c r="K6" s="15"/>
    </row>
    <row r="7" spans="1:11" ht="12.75">
      <c r="A7" s="16" t="s">
        <v>1</v>
      </c>
      <c r="B7" s="15"/>
      <c r="C7" s="15"/>
      <c r="D7" s="15"/>
      <c r="E7" s="15"/>
      <c r="F7" s="16" t="s">
        <v>1</v>
      </c>
      <c r="G7" s="15"/>
      <c r="H7" s="15"/>
      <c r="I7" s="15"/>
      <c r="J7" s="15"/>
      <c r="K7" s="15"/>
    </row>
    <row r="8" spans="1:15" s="8" customFormat="1" ht="28.5" customHeight="1">
      <c r="A8" s="28"/>
      <c r="B8" s="29">
        <v>41166</v>
      </c>
      <c r="C8" s="29">
        <v>41173</v>
      </c>
      <c r="D8" s="30" t="s">
        <v>36</v>
      </c>
      <c r="E8" s="15"/>
      <c r="F8" s="28"/>
      <c r="G8" s="29" t="s">
        <v>57</v>
      </c>
      <c r="H8" s="29" t="s">
        <v>62</v>
      </c>
      <c r="I8" s="30" t="s">
        <v>36</v>
      </c>
      <c r="J8" s="15"/>
      <c r="K8" s="15"/>
      <c r="N8" s="10"/>
      <c r="O8" s="10"/>
    </row>
    <row r="9" spans="1:16" s="8" customFormat="1" ht="14.25" customHeight="1">
      <c r="A9" s="31" t="s">
        <v>18</v>
      </c>
      <c r="B9" s="32">
        <v>60210.3057</v>
      </c>
      <c r="C9" s="32">
        <v>59309.81970000001</v>
      </c>
      <c r="D9" s="33">
        <f>C9-B9</f>
        <v>-900.4859999999899</v>
      </c>
      <c r="E9" s="15"/>
      <c r="F9" s="31" t="s">
        <v>34</v>
      </c>
      <c r="G9" s="32">
        <v>167.0229</v>
      </c>
      <c r="H9" s="32">
        <v>161.82319999999999</v>
      </c>
      <c r="I9" s="33">
        <f>H9-G9</f>
        <v>-5.199700000000007</v>
      </c>
      <c r="J9" s="15"/>
      <c r="K9" s="15"/>
      <c r="N9" s="11"/>
      <c r="O9" s="12"/>
      <c r="P9" s="12"/>
    </row>
    <row r="10" spans="1:16" s="8" customFormat="1" ht="14.25" customHeight="1">
      <c r="A10" s="31" t="s">
        <v>19</v>
      </c>
      <c r="B10" s="15"/>
      <c r="C10" s="15"/>
      <c r="D10" s="33"/>
      <c r="E10" s="15"/>
      <c r="F10" s="31" t="s">
        <v>19</v>
      </c>
      <c r="G10" s="15"/>
      <c r="H10" s="15"/>
      <c r="I10" s="33"/>
      <c r="J10" s="15"/>
      <c r="K10" s="15"/>
      <c r="N10" s="11"/>
      <c r="O10" s="12"/>
      <c r="P10" s="12"/>
    </row>
    <row r="11" spans="1:16" s="8" customFormat="1" ht="14.25" customHeight="1">
      <c r="A11" s="31" t="s">
        <v>20</v>
      </c>
      <c r="B11" s="32">
        <v>51847.6764</v>
      </c>
      <c r="C11" s="32">
        <v>51196.24151000001</v>
      </c>
      <c r="D11" s="33">
        <f>C11-B11</f>
        <v>-651.4348899999895</v>
      </c>
      <c r="E11" s="15"/>
      <c r="F11" s="31" t="s">
        <v>22</v>
      </c>
      <c r="G11" s="32">
        <v>153.566</v>
      </c>
      <c r="H11" s="32">
        <v>143.7057</v>
      </c>
      <c r="I11" s="33">
        <f>H11-G11</f>
        <v>-9.860299999999995</v>
      </c>
      <c r="J11" s="15"/>
      <c r="K11" s="15"/>
      <c r="L11" s="2"/>
      <c r="M11" s="2"/>
      <c r="N11" s="11"/>
      <c r="O11" s="12"/>
      <c r="P11" s="12"/>
    </row>
    <row r="12" spans="1:16" s="8" customFormat="1" ht="14.25" customHeight="1">
      <c r="A12" s="34" t="s">
        <v>21</v>
      </c>
      <c r="B12" s="35">
        <v>8362.6293</v>
      </c>
      <c r="C12" s="35">
        <v>8113.578189999999</v>
      </c>
      <c r="D12" s="36">
        <f>C12-B12</f>
        <v>-249.05111000000124</v>
      </c>
      <c r="E12" s="15"/>
      <c r="F12" s="31" t="s">
        <v>23</v>
      </c>
      <c r="G12" s="32" t="s">
        <v>13</v>
      </c>
      <c r="H12" s="32" t="s">
        <v>13</v>
      </c>
      <c r="I12" s="33" t="s">
        <v>13</v>
      </c>
      <c r="J12" s="15"/>
      <c r="K12" s="15"/>
      <c r="L12" s="2"/>
      <c r="M12" s="2"/>
      <c r="N12" s="11"/>
      <c r="O12" s="12"/>
      <c r="P12" s="12"/>
    </row>
    <row r="13" spans="1:13" ht="14.25" customHeight="1">
      <c r="A13" s="15"/>
      <c r="B13" s="15"/>
      <c r="C13" s="15"/>
      <c r="D13" s="15"/>
      <c r="E13" s="15"/>
      <c r="F13" s="31" t="s">
        <v>24</v>
      </c>
      <c r="G13" s="32">
        <v>13.4569</v>
      </c>
      <c r="H13" s="32">
        <v>18.1175</v>
      </c>
      <c r="I13" s="33">
        <f>H13-G13</f>
        <v>4.6606000000000005</v>
      </c>
      <c r="J13" s="15"/>
      <c r="K13" s="15"/>
      <c r="L13" s="2"/>
      <c r="M13" s="2"/>
    </row>
    <row r="14" spans="1:13" ht="6" customHeight="1">
      <c r="A14" s="15"/>
      <c r="B14" s="15"/>
      <c r="C14" s="15"/>
      <c r="D14" s="15"/>
      <c r="E14" s="15"/>
      <c r="F14" s="31"/>
      <c r="G14" s="15"/>
      <c r="H14" s="15"/>
      <c r="I14" s="33"/>
      <c r="J14" s="15"/>
      <c r="K14" s="15"/>
      <c r="L14" s="2"/>
      <c r="M14" s="2"/>
    </row>
    <row r="15" spans="1:13" ht="26.25">
      <c r="A15" s="15"/>
      <c r="B15" s="15"/>
      <c r="C15" s="19"/>
      <c r="D15" s="15"/>
      <c r="E15" s="15"/>
      <c r="F15" s="31" t="s">
        <v>12</v>
      </c>
      <c r="G15" s="15"/>
      <c r="H15" s="15"/>
      <c r="I15" s="33"/>
      <c r="J15" s="15"/>
      <c r="K15" s="15"/>
      <c r="L15" s="2"/>
      <c r="M15" s="2"/>
    </row>
    <row r="16" spans="1:13" ht="14.25" customHeight="1">
      <c r="A16" s="27" t="s">
        <v>3</v>
      </c>
      <c r="B16" s="15"/>
      <c r="C16" s="15"/>
      <c r="D16" s="15"/>
      <c r="E16" s="15"/>
      <c r="F16" s="31" t="s">
        <v>25</v>
      </c>
      <c r="G16" s="37">
        <v>8</v>
      </c>
      <c r="H16" s="37">
        <v>8</v>
      </c>
      <c r="I16" s="38">
        <f>H16-G16</f>
        <v>0</v>
      </c>
      <c r="J16" s="15"/>
      <c r="K16" s="15"/>
      <c r="L16" s="2"/>
      <c r="M16" s="2"/>
    </row>
    <row r="17" spans="1:13" ht="13.5">
      <c r="A17" s="16" t="s">
        <v>2</v>
      </c>
      <c r="B17" s="15"/>
      <c r="C17" s="15"/>
      <c r="D17" s="15"/>
      <c r="E17" s="15"/>
      <c r="F17" s="31" t="s">
        <v>26</v>
      </c>
      <c r="G17" s="37" t="s">
        <v>13</v>
      </c>
      <c r="H17" s="37" t="s">
        <v>13</v>
      </c>
      <c r="I17" s="38" t="s">
        <v>13</v>
      </c>
      <c r="J17" s="15"/>
      <c r="K17" s="15"/>
      <c r="L17" s="2"/>
      <c r="M17" s="2"/>
    </row>
    <row r="18" spans="1:13" ht="13.5" customHeight="1">
      <c r="A18" s="39"/>
      <c r="B18" s="40" t="s">
        <v>55</v>
      </c>
      <c r="C18" s="40" t="s">
        <v>59</v>
      </c>
      <c r="D18" s="41" t="s">
        <v>36</v>
      </c>
      <c r="E18" s="15"/>
      <c r="F18" s="34" t="s">
        <v>27</v>
      </c>
      <c r="G18" s="42">
        <v>3</v>
      </c>
      <c r="H18" s="42">
        <v>3</v>
      </c>
      <c r="I18" s="43">
        <f>H18-G18</f>
        <v>0</v>
      </c>
      <c r="J18" s="15"/>
      <c r="K18" s="15"/>
      <c r="L18" s="2"/>
      <c r="M18" s="2"/>
    </row>
    <row r="19" spans="1:13" ht="18.75" customHeight="1">
      <c r="A19" s="44"/>
      <c r="B19" s="45"/>
      <c r="C19" s="45"/>
      <c r="D19" s="46"/>
      <c r="E19" s="15"/>
      <c r="F19" s="15"/>
      <c r="G19" s="37"/>
      <c r="H19" s="37"/>
      <c r="I19" s="33"/>
      <c r="J19" s="15"/>
      <c r="K19" s="15"/>
      <c r="L19" s="2"/>
      <c r="M19" s="2"/>
    </row>
    <row r="20" spans="1:11" ht="13.5" customHeight="1">
      <c r="A20" s="23" t="s">
        <v>49</v>
      </c>
      <c r="B20" s="47">
        <v>99.99961584</v>
      </c>
      <c r="C20" s="47">
        <v>99.9999913</v>
      </c>
      <c r="D20" s="48">
        <f>C20-B20</f>
        <v>0.0003754600000007713</v>
      </c>
      <c r="E20" s="15"/>
      <c r="F20" s="49" t="s">
        <v>11</v>
      </c>
      <c r="G20" s="15"/>
      <c r="H20" s="15"/>
      <c r="I20" s="15"/>
      <c r="J20" s="15"/>
      <c r="K20" s="15"/>
    </row>
    <row r="21" spans="1:11" ht="13.5" customHeight="1">
      <c r="A21" s="23"/>
      <c r="B21" s="50"/>
      <c r="C21" s="50"/>
      <c r="D21" s="51"/>
      <c r="E21" s="15"/>
      <c r="F21" s="17" t="s">
        <v>14</v>
      </c>
      <c r="G21" s="15"/>
      <c r="H21" s="15"/>
      <c r="I21" s="15"/>
      <c r="J21" s="15"/>
      <c r="K21" s="15"/>
    </row>
    <row r="22" spans="1:11" ht="28.5" customHeight="1">
      <c r="A22" s="52" t="s">
        <v>50</v>
      </c>
      <c r="B22" s="32">
        <v>100.549902</v>
      </c>
      <c r="C22" s="32">
        <v>100.507604</v>
      </c>
      <c r="D22" s="33">
        <f>C22-B22</f>
        <v>-0.04229800000000239</v>
      </c>
      <c r="E22" s="15"/>
      <c r="F22" s="18"/>
      <c r="G22" s="29" t="s">
        <v>56</v>
      </c>
      <c r="H22" s="29" t="s">
        <v>60</v>
      </c>
      <c r="I22" s="30" t="s">
        <v>36</v>
      </c>
      <c r="J22" s="15"/>
      <c r="K22" s="15"/>
    </row>
    <row r="23" spans="1:11" ht="14.25" customHeight="1">
      <c r="A23" s="52" t="s">
        <v>53</v>
      </c>
      <c r="B23" s="32" t="s">
        <v>13</v>
      </c>
      <c r="C23" s="32" t="s">
        <v>13</v>
      </c>
      <c r="D23" s="33" t="s">
        <v>13</v>
      </c>
      <c r="E23" s="15"/>
      <c r="F23" s="31" t="s">
        <v>28</v>
      </c>
      <c r="G23" s="37">
        <v>15.95</v>
      </c>
      <c r="H23" s="37">
        <v>37.4</v>
      </c>
      <c r="I23" s="53">
        <f>H23-G23</f>
        <v>21.45</v>
      </c>
      <c r="J23" s="15"/>
      <c r="K23" s="15"/>
    </row>
    <row r="24" spans="1:11" ht="16.5" customHeight="1">
      <c r="A24" s="52" t="s">
        <v>45</v>
      </c>
      <c r="B24" s="54" t="s">
        <v>13</v>
      </c>
      <c r="C24" s="54">
        <v>153</v>
      </c>
      <c r="D24" s="33">
        <f>C24</f>
        <v>153</v>
      </c>
      <c r="E24" s="15"/>
      <c r="F24" s="31" t="s">
        <v>19</v>
      </c>
      <c r="G24" s="37"/>
      <c r="H24" s="37"/>
      <c r="I24" s="38"/>
      <c r="J24" s="15"/>
      <c r="K24" s="15"/>
    </row>
    <row r="25" spans="1:11" ht="16.5" customHeight="1">
      <c r="A25" s="34" t="s">
        <v>52</v>
      </c>
      <c r="B25" s="35" t="s">
        <v>13</v>
      </c>
      <c r="C25" s="35">
        <v>150</v>
      </c>
      <c r="D25" s="36">
        <f>C25</f>
        <v>150</v>
      </c>
      <c r="E25" s="15"/>
      <c r="F25" s="31" t="s">
        <v>29</v>
      </c>
      <c r="G25" s="37">
        <v>15.95</v>
      </c>
      <c r="H25" s="37">
        <v>37.4</v>
      </c>
      <c r="I25" s="38">
        <f>+H25-G25</f>
        <v>21.45</v>
      </c>
      <c r="J25" s="15"/>
      <c r="K25" s="15"/>
    </row>
    <row r="26" spans="1:11" ht="16.5" customHeight="1">
      <c r="A26" s="31"/>
      <c r="B26" s="55"/>
      <c r="C26" s="55"/>
      <c r="D26" s="56"/>
      <c r="E26" s="15"/>
      <c r="F26" s="31" t="s">
        <v>30</v>
      </c>
      <c r="G26" s="37" t="s">
        <v>13</v>
      </c>
      <c r="H26" s="37" t="s">
        <v>13</v>
      </c>
      <c r="I26" s="38" t="s">
        <v>13</v>
      </c>
      <c r="J26" s="15"/>
      <c r="K26" s="15"/>
    </row>
    <row r="27" spans="1:11" ht="12.75">
      <c r="A27" s="27" t="s">
        <v>17</v>
      </c>
      <c r="B27" s="15"/>
      <c r="C27" s="15"/>
      <c r="D27" s="15"/>
      <c r="E27" s="15"/>
      <c r="F27" s="31" t="s">
        <v>35</v>
      </c>
      <c r="G27" s="37" t="s">
        <v>13</v>
      </c>
      <c r="H27" s="37" t="s">
        <v>13</v>
      </c>
      <c r="I27" s="38" t="s">
        <v>13</v>
      </c>
      <c r="J27" s="15"/>
      <c r="K27" s="15"/>
    </row>
    <row r="28" spans="1:11" ht="12.75">
      <c r="A28" s="16" t="s">
        <v>1</v>
      </c>
      <c r="B28" s="15"/>
      <c r="C28" s="15"/>
      <c r="D28" s="15"/>
      <c r="E28" s="15"/>
      <c r="F28" s="31"/>
      <c r="G28" s="32"/>
      <c r="H28" s="32"/>
      <c r="I28" s="33"/>
      <c r="J28" s="15"/>
      <c r="K28" s="15"/>
    </row>
    <row r="29" spans="1:11" ht="26.25">
      <c r="A29" s="28"/>
      <c r="B29" s="29">
        <v>41163</v>
      </c>
      <c r="C29" s="29">
        <v>41170</v>
      </c>
      <c r="D29" s="30" t="s">
        <v>36</v>
      </c>
      <c r="E29" s="15"/>
      <c r="F29" s="31" t="s">
        <v>40</v>
      </c>
      <c r="G29" s="37" t="s">
        <v>13</v>
      </c>
      <c r="H29" s="37" t="s">
        <v>13</v>
      </c>
      <c r="I29" s="38" t="s">
        <v>13</v>
      </c>
      <c r="J29" s="15"/>
      <c r="K29" s="15"/>
    </row>
    <row r="30" spans="1:11" ht="28.5" customHeight="1">
      <c r="A30" s="31" t="s">
        <v>4</v>
      </c>
      <c r="B30" s="32">
        <v>591.7</v>
      </c>
      <c r="C30" s="32">
        <v>560.3</v>
      </c>
      <c r="D30" s="33">
        <f>C30-B30</f>
        <v>-31.40000000000009</v>
      </c>
      <c r="E30" s="15"/>
      <c r="F30" s="31" t="s">
        <v>47</v>
      </c>
      <c r="G30" s="37">
        <v>1.4677165200000002</v>
      </c>
      <c r="H30" s="37">
        <v>1.47505781</v>
      </c>
      <c r="I30" s="38">
        <f>+H30-G30</f>
        <v>0.007341289999999834</v>
      </c>
      <c r="J30" s="15"/>
      <c r="K30" s="15"/>
    </row>
    <row r="31" spans="1:11" ht="28.5" customHeight="1">
      <c r="A31" s="31" t="s">
        <v>5</v>
      </c>
      <c r="B31" s="32">
        <v>450</v>
      </c>
      <c r="C31" s="32">
        <v>450</v>
      </c>
      <c r="D31" s="33">
        <f>C31-B31</f>
        <v>0</v>
      </c>
      <c r="E31" s="15"/>
      <c r="F31" s="31"/>
      <c r="G31" s="19"/>
      <c r="H31" s="19"/>
      <c r="I31" s="57" t="s">
        <v>15</v>
      </c>
      <c r="J31" s="19"/>
      <c r="K31" s="19"/>
    </row>
    <row r="32" spans="1:11" ht="27.75" customHeight="1">
      <c r="A32" s="31" t="s">
        <v>48</v>
      </c>
      <c r="B32" s="32" t="s">
        <v>13</v>
      </c>
      <c r="C32" s="32" t="s">
        <v>13</v>
      </c>
      <c r="D32" s="33" t="s">
        <v>13</v>
      </c>
      <c r="E32" s="15"/>
      <c r="F32" s="34" t="s">
        <v>46</v>
      </c>
      <c r="G32" s="58">
        <v>46.7844</v>
      </c>
      <c r="H32" s="58">
        <v>47.0803</v>
      </c>
      <c r="I32" s="59">
        <f>+H32/G32-1</f>
        <v>0.006324757825258098</v>
      </c>
      <c r="J32" s="15"/>
      <c r="K32" s="19"/>
    </row>
    <row r="33" spans="1:11" ht="12.75">
      <c r="A33" s="31"/>
      <c r="B33" s="15"/>
      <c r="C33" s="15"/>
      <c r="D33" s="33"/>
      <c r="E33" s="15"/>
      <c r="F33" s="15" t="s">
        <v>61</v>
      </c>
      <c r="G33" s="15"/>
      <c r="H33" s="15"/>
      <c r="I33" s="15"/>
      <c r="J33" s="15"/>
      <c r="K33" s="15"/>
    </row>
    <row r="34" spans="1:11" ht="12.75">
      <c r="A34" s="31" t="s">
        <v>9</v>
      </c>
      <c r="B34" s="37"/>
      <c r="C34" s="37"/>
      <c r="D34" s="38"/>
      <c r="E34" s="15"/>
      <c r="F34" s="15"/>
      <c r="G34" s="15"/>
      <c r="H34" s="15"/>
      <c r="I34" s="15"/>
      <c r="J34" s="15"/>
      <c r="K34" s="15"/>
    </row>
    <row r="35" spans="1:11" ht="12.75">
      <c r="A35" s="31" t="s">
        <v>41</v>
      </c>
      <c r="B35" s="37" t="s">
        <v>13</v>
      </c>
      <c r="C35" s="37" t="s">
        <v>13</v>
      </c>
      <c r="D35" s="38" t="s">
        <v>13</v>
      </c>
      <c r="E35" s="15"/>
      <c r="F35" s="15"/>
      <c r="G35" s="15"/>
      <c r="H35" s="15"/>
      <c r="I35" s="15"/>
      <c r="J35" s="15"/>
      <c r="K35" s="15"/>
    </row>
    <row r="36" spans="1:11" ht="12.75">
      <c r="A36" s="31" t="s">
        <v>6</v>
      </c>
      <c r="B36" s="37" t="s">
        <v>13</v>
      </c>
      <c r="C36" s="37" t="s">
        <v>13</v>
      </c>
      <c r="D36" s="38" t="s">
        <v>13</v>
      </c>
      <c r="E36" s="15"/>
      <c r="F36" s="15"/>
      <c r="G36" s="15"/>
      <c r="H36" s="15"/>
      <c r="I36" s="15"/>
      <c r="J36" s="15"/>
      <c r="K36" s="15"/>
    </row>
    <row r="37" spans="1:11" ht="12.75">
      <c r="A37" s="34" t="s">
        <v>7</v>
      </c>
      <c r="B37" s="42">
        <v>4.2478452974215894</v>
      </c>
      <c r="C37" s="42">
        <v>4.140433649156697</v>
      </c>
      <c r="D37" s="43">
        <f>C37-B37</f>
        <v>-0.10741164826489236</v>
      </c>
      <c r="E37" s="15"/>
      <c r="F37" s="27" t="s">
        <v>31</v>
      </c>
      <c r="G37" s="15"/>
      <c r="H37" s="15"/>
      <c r="I37" s="15"/>
      <c r="J37" s="15"/>
      <c r="K37" s="15"/>
    </row>
    <row r="38" spans="1:11" ht="12.75">
      <c r="A38" s="20"/>
      <c r="B38" s="20"/>
      <c r="C38" s="20"/>
      <c r="D38" s="20"/>
      <c r="E38" s="15"/>
      <c r="F38" s="16" t="s">
        <v>1</v>
      </c>
      <c r="G38" s="15"/>
      <c r="H38" s="15"/>
      <c r="I38" s="15"/>
      <c r="J38" s="21"/>
      <c r="K38" s="15"/>
    </row>
    <row r="39" spans="1:11" ht="13.5">
      <c r="A39" s="27" t="s">
        <v>8</v>
      </c>
      <c r="B39" s="15"/>
      <c r="C39" s="15"/>
      <c r="D39" s="15" t="s">
        <v>54</v>
      </c>
      <c r="E39" s="15"/>
      <c r="F39" s="28"/>
      <c r="G39" s="29">
        <v>41166</v>
      </c>
      <c r="H39" s="29">
        <v>41173</v>
      </c>
      <c r="I39" s="30" t="s">
        <v>36</v>
      </c>
      <c r="J39" s="21"/>
      <c r="K39" s="15"/>
    </row>
    <row r="40" spans="1:11" ht="12.75">
      <c r="A40" s="16" t="s">
        <v>2</v>
      </c>
      <c r="B40" s="15"/>
      <c r="C40" s="15"/>
      <c r="D40" s="15"/>
      <c r="E40" s="15"/>
      <c r="F40" s="31" t="s">
        <v>18</v>
      </c>
      <c r="G40" s="32">
        <v>48547.7506972</v>
      </c>
      <c r="H40" s="32">
        <v>48793.17019707</v>
      </c>
      <c r="I40" s="33">
        <f>H40-G40</f>
        <v>245.41949987000407</v>
      </c>
      <c r="J40" s="21"/>
      <c r="K40" s="15"/>
    </row>
    <row r="41" spans="1:11" ht="13.5">
      <c r="A41" s="28"/>
      <c r="B41" s="29">
        <v>41165</v>
      </c>
      <c r="C41" s="29">
        <v>41172</v>
      </c>
      <c r="D41" s="30" t="s">
        <v>36</v>
      </c>
      <c r="E41" s="15"/>
      <c r="F41" s="15" t="s">
        <v>19</v>
      </c>
      <c r="G41" s="15"/>
      <c r="H41" s="15"/>
      <c r="I41" s="33"/>
      <c r="J41" s="21"/>
      <c r="K41" s="15"/>
    </row>
    <row r="42" spans="1:12" ht="12.75">
      <c r="A42" s="31" t="s">
        <v>4</v>
      </c>
      <c r="B42" s="32">
        <v>98.11</v>
      </c>
      <c r="C42" s="32">
        <v>258.385</v>
      </c>
      <c r="D42" s="33">
        <f>C42-B42</f>
        <v>160.27499999999998</v>
      </c>
      <c r="E42" s="15"/>
      <c r="F42" s="31" t="s">
        <v>32</v>
      </c>
      <c r="G42" s="32">
        <v>23404.91798941</v>
      </c>
      <c r="H42" s="32">
        <v>23252.89696544</v>
      </c>
      <c r="I42" s="33">
        <f>H42-G42</f>
        <v>-152.02102397000272</v>
      </c>
      <c r="J42" s="21"/>
      <c r="K42" s="15"/>
      <c r="L42" s="13"/>
    </row>
    <row r="43" spans="1:11" ht="12.75">
      <c r="A43" s="31" t="s">
        <v>5</v>
      </c>
      <c r="B43" s="32">
        <v>75</v>
      </c>
      <c r="C43" s="32">
        <v>165</v>
      </c>
      <c r="D43" s="33">
        <f>C43-B43</f>
        <v>90</v>
      </c>
      <c r="E43" s="15"/>
      <c r="F43" s="34" t="s">
        <v>33</v>
      </c>
      <c r="G43" s="35">
        <f>+G40-G42</f>
        <v>25142.832707789996</v>
      </c>
      <c r="H43" s="35">
        <f>+H40-H42</f>
        <v>25540.273231630003</v>
      </c>
      <c r="I43" s="36">
        <f>H43-G43</f>
        <v>397.4405238400068</v>
      </c>
      <c r="J43" s="21"/>
      <c r="K43" s="15"/>
    </row>
    <row r="44" spans="1:12" ht="12.75">
      <c r="A44" s="31" t="s">
        <v>48</v>
      </c>
      <c r="B44" s="32" t="s">
        <v>13</v>
      </c>
      <c r="C44" s="32" t="s">
        <v>13</v>
      </c>
      <c r="D44" s="33" t="s">
        <v>13</v>
      </c>
      <c r="E44" s="15"/>
      <c r="F44" s="15"/>
      <c r="G44" s="15"/>
      <c r="H44" s="15"/>
      <c r="I44" s="15"/>
      <c r="J44" s="21"/>
      <c r="K44" s="15"/>
      <c r="L44" s="13"/>
    </row>
    <row r="45" spans="1:11" ht="5.25" customHeight="1">
      <c r="A45" s="31"/>
      <c r="B45" s="32"/>
      <c r="C45" s="32"/>
      <c r="D45" s="33"/>
      <c r="E45" s="15"/>
      <c r="F45" s="15"/>
      <c r="G45" s="15"/>
      <c r="H45" s="15"/>
      <c r="I45" s="15"/>
      <c r="J45" s="21"/>
      <c r="K45" s="15"/>
    </row>
    <row r="46" spans="1:11" ht="15.75" customHeight="1">
      <c r="A46" s="31" t="s">
        <v>9</v>
      </c>
      <c r="B46" s="37"/>
      <c r="C46" s="37"/>
      <c r="D46" s="33"/>
      <c r="E46" s="15"/>
      <c r="F46" s="27" t="s">
        <v>16</v>
      </c>
      <c r="G46" s="15"/>
      <c r="H46" s="15"/>
      <c r="I46" s="15"/>
      <c r="J46" s="21"/>
      <c r="K46" s="15"/>
    </row>
    <row r="47" spans="1:11" ht="12.75">
      <c r="A47" s="31" t="s">
        <v>51</v>
      </c>
      <c r="B47" s="37" t="s">
        <v>13</v>
      </c>
      <c r="C47" s="37">
        <v>6.187596681198169</v>
      </c>
      <c r="D47" s="38">
        <f>C47</f>
        <v>6.187596681198169</v>
      </c>
      <c r="E47" s="15"/>
      <c r="F47" s="16" t="s">
        <v>1</v>
      </c>
      <c r="G47" s="15"/>
      <c r="H47" s="15"/>
      <c r="I47" s="15"/>
      <c r="J47" s="21"/>
      <c r="K47" s="15"/>
    </row>
    <row r="48" spans="1:11" ht="14.25" customHeight="1">
      <c r="A48" s="31" t="s">
        <v>38</v>
      </c>
      <c r="B48" s="37">
        <v>6.983181431882119</v>
      </c>
      <c r="C48" s="37" t="s">
        <v>13</v>
      </c>
      <c r="D48" s="38">
        <f>-B48</f>
        <v>-6.983181431882119</v>
      </c>
      <c r="E48" s="15"/>
      <c r="F48" s="28"/>
      <c r="G48" s="29">
        <v>41166</v>
      </c>
      <c r="H48" s="29">
        <v>41173</v>
      </c>
      <c r="I48" s="30" t="s">
        <v>36</v>
      </c>
      <c r="J48" s="21"/>
      <c r="K48" s="15"/>
    </row>
    <row r="49" spans="1:11" ht="13.5" customHeight="1">
      <c r="A49" s="34" t="s">
        <v>39</v>
      </c>
      <c r="B49" s="42" t="s">
        <v>13</v>
      </c>
      <c r="C49" s="42">
        <v>9.984840657525897</v>
      </c>
      <c r="D49" s="43">
        <f>C49</f>
        <v>9.984840657525897</v>
      </c>
      <c r="E49" s="15"/>
      <c r="F49" s="31" t="s">
        <v>18</v>
      </c>
      <c r="G49" s="32">
        <v>35836.3476451</v>
      </c>
      <c r="H49" s="32">
        <v>35844.20473944</v>
      </c>
      <c r="I49" s="33">
        <f>H49-G49</f>
        <v>7.857094339997275</v>
      </c>
      <c r="J49" s="15"/>
      <c r="K49" s="15"/>
    </row>
    <row r="50" spans="1:11" ht="14.25" customHeight="1">
      <c r="A50" s="22"/>
      <c r="B50" s="22"/>
      <c r="C50" s="22"/>
      <c r="D50" s="22"/>
      <c r="E50" s="15"/>
      <c r="F50" s="15" t="s">
        <v>19</v>
      </c>
      <c r="G50" s="15"/>
      <c r="H50" s="15"/>
      <c r="I50" s="15"/>
      <c r="J50" s="15"/>
      <c r="K50" s="15"/>
    </row>
    <row r="51" spans="1:11" ht="13.5" customHeight="1">
      <c r="A51" s="23"/>
      <c r="B51" s="23"/>
      <c r="C51" s="23"/>
      <c r="D51" s="23"/>
      <c r="E51" s="25"/>
      <c r="F51" s="31" t="s">
        <v>23</v>
      </c>
      <c r="G51" s="32">
        <v>15673.35211588</v>
      </c>
      <c r="H51" s="32">
        <v>15667.15926242</v>
      </c>
      <c r="I51" s="33">
        <f>H51-G51</f>
        <v>-6.192853459999242</v>
      </c>
      <c r="J51" s="15"/>
      <c r="K51" s="15"/>
    </row>
    <row r="52" spans="1:11" ht="14.25" customHeight="1">
      <c r="A52" s="24"/>
      <c r="B52" s="37"/>
      <c r="C52" s="37"/>
      <c r="D52" s="38"/>
      <c r="E52" s="25"/>
      <c r="F52" s="34" t="s">
        <v>24</v>
      </c>
      <c r="G52" s="35">
        <f>+G49-G51</f>
        <v>20162.995529220003</v>
      </c>
      <c r="H52" s="35">
        <f>+H49-H51</f>
        <v>20177.04547702</v>
      </c>
      <c r="I52" s="36">
        <f>H52-G52</f>
        <v>14.049947799998336</v>
      </c>
      <c r="J52" s="15"/>
      <c r="K52" s="15"/>
    </row>
    <row r="53" spans="1:11" ht="15" customHeight="1">
      <c r="A53" s="60"/>
      <c r="B53" s="61"/>
      <c r="C53" s="61"/>
      <c r="D53" s="57"/>
      <c r="E53" s="25"/>
      <c r="F53" s="15"/>
      <c r="G53" s="15"/>
      <c r="H53" s="15"/>
      <c r="I53" s="15"/>
      <c r="J53" s="15"/>
      <c r="K53" s="15"/>
    </row>
    <row r="54" spans="1:11" ht="16.5" customHeight="1">
      <c r="A54" s="31"/>
      <c r="B54" s="25"/>
      <c r="C54" s="25"/>
      <c r="D54" s="33"/>
      <c r="E54" s="25"/>
      <c r="F54" s="15"/>
      <c r="G54" s="15"/>
      <c r="H54" s="15"/>
      <c r="I54" s="15"/>
      <c r="J54" s="15"/>
      <c r="K54" s="15"/>
    </row>
    <row r="55" spans="1:5" ht="6.75" customHeight="1">
      <c r="A55" s="5"/>
      <c r="B55" s="14"/>
      <c r="C55" s="14"/>
      <c r="D55" s="4"/>
      <c r="E55" s="7"/>
    </row>
    <row r="56" spans="1:5" ht="14.25" customHeight="1">
      <c r="A56" s="5"/>
      <c r="B56" s="3"/>
      <c r="C56" s="3"/>
      <c r="D56" s="4"/>
      <c r="E56" s="7"/>
    </row>
    <row r="57" spans="1:9" ht="14.25">
      <c r="A57" s="5"/>
      <c r="B57" s="3"/>
      <c r="C57" s="3"/>
      <c r="D57" s="4"/>
      <c r="E57" s="7"/>
      <c r="G57" s="13"/>
      <c r="H57" s="13"/>
      <c r="I57" s="13"/>
    </row>
    <row r="58" spans="1:5" ht="14.25">
      <c r="A58" s="5"/>
      <c r="B58" s="6"/>
      <c r="C58" s="6"/>
      <c r="D58" s="4"/>
      <c r="E58" s="14"/>
    </row>
    <row r="59" spans="1:5" ht="12.75">
      <c r="A59" s="14"/>
      <c r="B59" s="14"/>
      <c r="C59" s="14"/>
      <c r="D59" s="14"/>
      <c r="E59" s="14"/>
    </row>
    <row r="60" spans="1:5" ht="14.25">
      <c r="A60" s="5"/>
      <c r="B60" s="6"/>
      <c r="C60" s="6"/>
      <c r="D60" s="4"/>
      <c r="E60" s="14"/>
    </row>
    <row r="61" spans="1:5" ht="12.75">
      <c r="A61" s="14"/>
      <c r="B61" s="14"/>
      <c r="C61" s="14"/>
      <c r="D61" s="14"/>
      <c r="E61" s="14"/>
    </row>
    <row r="62" spans="1:5" ht="12.75">
      <c r="A62" s="14"/>
      <c r="B62" s="14"/>
      <c r="C62" s="14"/>
      <c r="D62" s="14"/>
      <c r="E62" s="14"/>
    </row>
  </sheetData>
  <sheetProtection/>
  <mergeCells count="9">
    <mergeCell ref="A50:D51"/>
    <mergeCell ref="C20:C21"/>
    <mergeCell ref="A18:A19"/>
    <mergeCell ref="B18:B19"/>
    <mergeCell ref="C18:C19"/>
    <mergeCell ref="B20:B21"/>
    <mergeCell ref="D18:D19"/>
    <mergeCell ref="A20:A21"/>
    <mergeCell ref="D20:D21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P16" sqref="P16"/>
    </sheetView>
  </sheetViews>
  <sheetFormatPr defaultColWidth="9.00390625" defaultRowHeight="12.75"/>
  <sheetData>
    <row r="1" ht="12.75">
      <c r="A1" t="s">
        <v>43</v>
      </c>
    </row>
    <row r="2" ht="12.75">
      <c r="A2" t="s">
        <v>42</v>
      </c>
    </row>
    <row r="4" ht="12.75">
      <c r="A4" t="s">
        <v>44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atoktoralieva</cp:lastModifiedBy>
  <cp:lastPrinted>2012-07-09T07:16:41Z</cp:lastPrinted>
  <dcterms:created xsi:type="dcterms:W3CDTF">2008-04-16T03:42:29Z</dcterms:created>
  <dcterms:modified xsi:type="dcterms:W3CDTF">2012-09-24T11:27:49Z</dcterms:modified>
  <cp:category/>
  <cp:version/>
  <cp:contentType/>
  <cp:contentStatus/>
</cp:coreProperties>
</file>