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<sst xmlns="http://schemas.openxmlformats.org/spreadsheetml/2006/main" count="8244" uniqueCount="232">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</sst>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56115251.390000001</v>
      </c>
      <c r="E362" s="12">
        <f>'2. отрасли_общ'!E362</f>
        <v>17.904680322561056</v>
      </c>
      <c r="F362" s="11">
        <f>'3. отрасли_нац вал'!D362</f>
        <v>48575077.090000004</v>
      </c>
      <c r="G362" s="12">
        <f>'3. отрасли_нац вал'!E362</f>
        <v>19.346134263543163</v>
      </c>
      <c r="H362" s="11">
        <f>'4. отрасли_ин вал'!D362</f>
        <v>7540174.2999999998</v>
      </c>
      <c r="I362" s="12">
        <f>'4. отрасли_ин вал'!E362</f>
        <v>8.6185904366958717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42479881.080000006</v>
      </c>
      <c r="E363" s="12">
        <f>'2. отрасли_общ'!E363</f>
        <v>18.273857907560789</v>
      </c>
      <c r="F363" s="11">
        <f>'3. отрасли_нац вал'!D363</f>
        <v>37836577.609999999</v>
      </c>
      <c r="G363" s="12">
        <f>'3. отрасли_нац вал'!E363</f>
        <v>19.44200875320394</v>
      </c>
      <c r="H363" s="11">
        <f>'4. отрасли_ин вал'!D363</f>
        <v>4643303.4700000007</v>
      </c>
      <c r="I363" s="12">
        <f>'4. отрасли_ин вал'!E363</f>
        <v>8.7550249437174994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41183046.159999996</v>
      </c>
      <c r="E364" s="12">
        <f>'2. отрасли_общ'!E364</f>
        <v>18.536606388171098</v>
      </c>
      <c r="F364" s="11">
        <f>'3. отрасли_нац вал'!D364</f>
        <v>37263057.469999999</v>
      </c>
      <c r="G364" s="12">
        <f>'3. отрасли_нац вал'!E364</f>
        <v>19.578025677703454</v>
      </c>
      <c r="H364" s="11">
        <f>'4. отрасли_ин вал'!D364</f>
        <v>3919988.69</v>
      </c>
      <c r="I364" s="12">
        <f>'4. отрасли_ин вал'!E364</f>
        <v>8.6369689389078328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0</v>
      </c>
      <c r="E365" s="12">
        <f>'2. отрасли_общ'!E365</f>
        <v>0</v>
      </c>
      <c r="F365" s="11">
        <f>'3. отрасли_нац вал'!D365</f>
        <v>0</v>
      </c>
      <c r="G365" s="12">
        <f>'3. отрасли_нац вал'!E365</f>
        <v>0</v>
      </c>
      <c r="H365" s="11">
        <f>'4. отрасли_ин вал'!D365</f>
        <v>0</v>
      </c>
      <c r="I365" s="12">
        <f>'4. отрасли_ин вал'!E365</f>
        <v>0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1495705.95</v>
      </c>
      <c r="G362" s="12">
        <v>11.562640640829168</v>
      </c>
      <c r="H362" s="11">
        <v>4935353.12</v>
      </c>
      <c r="I362" s="12">
        <v>16.38096260931783</v>
      </c>
      <c r="J362" s="11">
        <v>1262202.8799999999</v>
      </c>
      <c r="K362" s="12">
        <v>18.798510965289516</v>
      </c>
      <c r="L362" s="11">
        <v>1500</v>
      </c>
      <c r="M362" s="12">
        <v>0</v>
      </c>
      <c r="N362" s="11">
        <v>18531765.969999999</v>
      </c>
      <c r="O362" s="12">
        <v>14.451056332215275</v>
      </c>
      <c r="P362" s="11">
        <v>30535</v>
      </c>
      <c r="Q362" s="12">
        <v>17.867037825446214</v>
      </c>
      <c r="R362" s="11">
        <v>1103767.1500000001</v>
      </c>
      <c r="S362" s="12">
        <v>14.272278307340459</v>
      </c>
      <c r="T362" s="11">
        <v>2825107.76</v>
      </c>
      <c r="U362" s="12">
        <v>17.183122198673239</v>
      </c>
      <c r="V362" s="11">
        <v>21020331</v>
      </c>
      <c r="W362" s="12">
        <v>22.030081580318598</v>
      </c>
      <c r="X362" s="11">
        <v>689655.99</v>
      </c>
      <c r="Y362" s="12">
        <v>13.280367176394705</v>
      </c>
      <c r="Z362" s="11">
        <v>4219326.57</v>
      </c>
      <c r="AA362" s="12">
        <v>18.479929611065891</v>
      </c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667514.68999999994</v>
      </c>
      <c r="G363" s="12">
        <v>11.094407774007195</v>
      </c>
      <c r="H363" s="11">
        <v>3578363.6399999997</v>
      </c>
      <c r="I363" s="12">
        <v>15.423661782736</v>
      </c>
      <c r="J363" s="11">
        <v>919838.51</v>
      </c>
      <c r="K363" s="12">
        <v>19.287037053493243</v>
      </c>
      <c r="L363" s="11"/>
      <c r="M363" s="12"/>
      <c r="N363" s="11">
        <v>13434805.609999999</v>
      </c>
      <c r="O363" s="12">
        <v>14.817057361956127</v>
      </c>
      <c r="P363" s="11">
        <v>9239.4</v>
      </c>
      <c r="Q363" s="12">
        <v>11.62800614758534</v>
      </c>
      <c r="R363" s="11">
        <v>676614.8</v>
      </c>
      <c r="S363" s="12">
        <v>17.593089675248006</v>
      </c>
      <c r="T363" s="11">
        <v>1748977.7999999998</v>
      </c>
      <c r="U363" s="12">
        <v>17.871221078392193</v>
      </c>
      <c r="V363" s="11">
        <v>18133865.969999999</v>
      </c>
      <c r="W363" s="12">
        <v>21.787717599519699</v>
      </c>
      <c r="X363" s="11">
        <v>517503.7</v>
      </c>
      <c r="Y363" s="12">
        <v>11.358823372663815</v>
      </c>
      <c r="Z363" s="11">
        <v>2793156.96</v>
      </c>
      <c r="AA363" s="12">
        <v>18.841612776175683</v>
      </c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964977.88</v>
      </c>
      <c r="G364" s="12">
        <v>10.070346382862176</v>
      </c>
      <c r="H364" s="11">
        <v>3441872.71</v>
      </c>
      <c r="I364" s="12">
        <v>15.938455186391824</v>
      </c>
      <c r="J364" s="11">
        <v>1104514.8</v>
      </c>
      <c r="K364" s="12">
        <v>18.456012535277946</v>
      </c>
      <c r="L364" s="11"/>
      <c r="M364" s="12"/>
      <c r="N364" s="11">
        <v>8048505.0899999999</v>
      </c>
      <c r="O364" s="12">
        <v>14.479754133770433</v>
      </c>
      <c r="P364" s="11">
        <v>13500</v>
      </c>
      <c r="Q364" s="12">
        <v>17.192592592592593</v>
      </c>
      <c r="R364" s="11">
        <v>826453.39</v>
      </c>
      <c r="S364" s="12">
        <v>16.535881966434914</v>
      </c>
      <c r="T364" s="11">
        <v>2490899.1399999997</v>
      </c>
      <c r="U364" s="12">
        <v>17.165444106018676</v>
      </c>
      <c r="V364" s="11">
        <v>19959667.449999999</v>
      </c>
      <c r="W364" s="12">
        <v>21.607656893271535</v>
      </c>
      <c r="X364" s="11">
        <v>721261.38</v>
      </c>
      <c r="Y364" s="12">
        <v>11.503879156818307</v>
      </c>
      <c r="Z364" s="11">
        <v>3611394.32</v>
      </c>
      <c r="AA364" s="12">
        <v>18.18085371923604</v>
      </c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1119012.1900000002</v>
      </c>
      <c r="G362" s="12">
        <v>12.534669952701803</v>
      </c>
      <c r="H362" s="11">
        <v>4809767.7200000007</v>
      </c>
      <c r="I362" s="12">
        <v>16.656219684242867</v>
      </c>
      <c r="J362" s="11">
        <v>1147986.78</v>
      </c>
      <c r="K362" s="12">
        <v>20.059078142955617</v>
      </c>
      <c r="L362" s="11">
        <v>1500</v>
      </c>
      <c r="M362" s="12">
        <v>0</v>
      </c>
      <c r="N362" s="11">
        <v>13397352.359999999</v>
      </c>
      <c r="O362" s="12">
        <v>16.731127025713324</v>
      </c>
      <c r="P362" s="11">
        <v>30535</v>
      </c>
      <c r="Q362" s="12">
        <v>17.867037825446214</v>
      </c>
      <c r="R362" s="11">
        <v>645452.45000000007</v>
      </c>
      <c r="S362" s="12">
        <v>18.532534342847406</v>
      </c>
      <c r="T362" s="11">
        <v>2463596.5599999996</v>
      </c>
      <c r="U362" s="12">
        <v>18.40534121443164</v>
      </c>
      <c r="V362" s="11">
        <v>21013446.699999999</v>
      </c>
      <c r="W362" s="12">
        <v>22.031581078905049</v>
      </c>
      <c r="X362" s="11">
        <v>242530.89</v>
      </c>
      <c r="Y362" s="12">
        <v>16.08826152660388</v>
      </c>
      <c r="Z362" s="11">
        <v>3703896.4400000004</v>
      </c>
      <c r="AA362" s="12">
        <v>19.900252994843434</v>
      </c>
      <c r="AC362" s="41">
        <f>(F362*G362+H362*I362+J362*K362+L362*M362+N362*O362+P362*Q362+R362*S362+T362*U362+X362*Y362+Z362*AA362)/(F362+H362+J362+L362+N362+P362+R362+T362+X362+Z362)</f>
        <v>17.298704821895704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404150.34</v>
      </c>
      <c r="G363" s="12">
        <v>13.182260168332403</v>
      </c>
      <c r="H363" s="11">
        <v>3341549.04</v>
      </c>
      <c r="I363" s="12">
        <v>15.929884937136801</v>
      </c>
      <c r="J363" s="11">
        <v>842042.81</v>
      </c>
      <c r="K363" s="12">
        <v>20.321793952020094</v>
      </c>
      <c r="L363" s="11"/>
      <c r="M363" s="12"/>
      <c r="N363" s="11">
        <v>10272541.359999999</v>
      </c>
      <c r="O363" s="12">
        <v>16.64192347399808</v>
      </c>
      <c r="P363" s="11">
        <v>3730</v>
      </c>
      <c r="Q363" s="12">
        <v>16.986756032171581</v>
      </c>
      <c r="R363" s="11">
        <v>562841.80000000005</v>
      </c>
      <c r="S363" s="12">
        <v>19.265906490953576</v>
      </c>
      <c r="T363" s="11">
        <v>1559492.7999999998</v>
      </c>
      <c r="U363" s="12">
        <v>18.938247750165967</v>
      </c>
      <c r="V363" s="11">
        <v>18128285.240000002</v>
      </c>
      <c r="W363" s="12">
        <v>21.788972791444213</v>
      </c>
      <c r="X363" s="11">
        <v>305845.40000000002</v>
      </c>
      <c r="Y363" s="12">
        <v>13.473778304332873</v>
      </c>
      <c r="Z363" s="11">
        <v>2416098.8200000003</v>
      </c>
      <c r="AA363" s="12">
        <v>20.460923321339969</v>
      </c>
      <c r="AC363" s="41">
        <f>(F363*G363+H363*I363+J363*K363+L363*M363+N363*O363+P363*Q363+R363*S363+T363*U363+X363*Y363+Z363*AA363)/(F363+H363+J363+L363+N363+P363+R363+T363+X363+Z363)</f>
        <v>17.283200027694743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744396.56</v>
      </c>
      <c r="G364" s="12">
        <v>10.748627984524806</v>
      </c>
      <c r="H364" s="11">
        <v>3433133.3099999996</v>
      </c>
      <c r="I364" s="12">
        <v>15.958663354555256</v>
      </c>
      <c r="J364" s="11">
        <v>949732.64000000013</v>
      </c>
      <c r="K364" s="12">
        <v>20.297122640957134</v>
      </c>
      <c r="L364" s="11"/>
      <c r="M364" s="12"/>
      <c r="N364" s="11">
        <v>5698991.2799999993</v>
      </c>
      <c r="O364" s="12">
        <v>16.783757842598426</v>
      </c>
      <c r="P364" s="11">
        <v>13500</v>
      </c>
      <c r="Q364" s="12">
        <v>17.192592592592593</v>
      </c>
      <c r="R364" s="11">
        <v>649860.26</v>
      </c>
      <c r="S364" s="12">
        <v>18.557145249657189</v>
      </c>
      <c r="T364" s="11">
        <v>2399875.84</v>
      </c>
      <c r="U364" s="12">
        <v>17.473642718699985</v>
      </c>
      <c r="V364" s="11">
        <v>19927834.400000002</v>
      </c>
      <c r="W364" s="12">
        <v>21.621307562521707</v>
      </c>
      <c r="X364" s="11">
        <v>332672.38</v>
      </c>
      <c r="Y364" s="12">
        <v>15.604162157976566</v>
      </c>
      <c r="Z364" s="11">
        <v>3113060.8</v>
      </c>
      <c r="AA364" s="12">
        <v>19.767417154204001</v>
      </c>
      <c r="AC364" s="41">
        <f t="shared" ref="AC364:AC370" si="10">(F364*G364+H364*I364+J364*K364+L364*M364+N364*O364+P364*Q364+R364*S364+T364*U364+X364*Y364+Z364*AA364)/(F364+H364+J364+L364+N364+P364+R364+T364+X364+Z364)</f>
        <v>17.229155814953124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376693.76000000001</v>
      </c>
      <c r="G362" s="12">
        <v>8.6751156416819892</v>
      </c>
      <c r="H362" s="11">
        <v>125585.40000000001</v>
      </c>
      <c r="I362" s="12">
        <v>5.8389522030427106</v>
      </c>
      <c r="J362" s="11">
        <v>114216.1</v>
      </c>
      <c r="K362" s="12">
        <v>6.1285418868268113</v>
      </c>
      <c r="L362" s="11"/>
      <c r="M362" s="12"/>
      <c r="N362" s="11">
        <v>5134413.6100000003</v>
      </c>
      <c r="O362" s="12">
        <v>8.5016115062261211</v>
      </c>
      <c r="P362" s="11"/>
      <c r="Q362" s="12"/>
      <c r="R362" s="11">
        <v>458314.7</v>
      </c>
      <c r="S362" s="12">
        <v>8.2724866887315613</v>
      </c>
      <c r="T362" s="11">
        <v>361511.2</v>
      </c>
      <c r="U362" s="12">
        <v>8.8540453601437541</v>
      </c>
      <c r="V362" s="11">
        <v>6884.3</v>
      </c>
      <c r="W362" s="12">
        <v>17.453053614746597</v>
      </c>
      <c r="X362" s="11">
        <v>447125.1</v>
      </c>
      <c r="Y362" s="12">
        <v>11.757301001442338</v>
      </c>
      <c r="Z362" s="11">
        <v>515430.12999999995</v>
      </c>
      <c r="AA362" s="12">
        <v>8.2734429921665633</v>
      </c>
      <c r="AC362" s="41">
        <f>(F362*G362+H362*I362+J362*K362+L362*M362+N362*O362+P362*Q362+R362*S362+T362*U362+X362*Y362+Z362*AA362)/(F362+H362+J362+L362+N362+P362+R362+T362+X362+Z362)</f>
        <v>8.6105170590804292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263364.34999999998</v>
      </c>
      <c r="G363" s="12">
        <v>7.8904575998991522</v>
      </c>
      <c r="H363" s="11">
        <v>236814.6</v>
      </c>
      <c r="I363" s="12">
        <v>8.2806499261447559</v>
      </c>
      <c r="J363" s="11">
        <v>77795.7</v>
      </c>
      <c r="K363" s="12">
        <v>8.0870657632748362</v>
      </c>
      <c r="L363" s="11"/>
      <c r="M363" s="12"/>
      <c r="N363" s="11">
        <v>3162264.25</v>
      </c>
      <c r="O363" s="12">
        <v>8.8890225329840771</v>
      </c>
      <c r="P363" s="11">
        <v>5509.4</v>
      </c>
      <c r="Q363" s="12">
        <v>8</v>
      </c>
      <c r="R363" s="11">
        <v>113773</v>
      </c>
      <c r="S363" s="12">
        <v>9.3175653626080024</v>
      </c>
      <c r="T363" s="11">
        <v>189485</v>
      </c>
      <c r="U363" s="12">
        <v>9.0894155949019702</v>
      </c>
      <c r="V363" s="11">
        <v>5580.7300000000005</v>
      </c>
      <c r="W363" s="12">
        <v>17.710387709134825</v>
      </c>
      <c r="X363" s="11">
        <v>211658.3</v>
      </c>
      <c r="Y363" s="12">
        <v>8.3027219249138824</v>
      </c>
      <c r="Z363" s="11">
        <v>377058.13999999996</v>
      </c>
      <c r="AA363" s="12">
        <v>8.4654562041811339</v>
      </c>
      <c r="AC363" s="41">
        <f>(F363*G363+H363*I363+J363*K363+L363*M363+N363*O363+P363*Q363+R363*S363+T363*U363+X363*Y363+Z363*AA363)/(F363+H363+J363+L363+N363+P363+R363+T363+X363+Z363)</f>
        <v>8.7442486501683376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220581.32</v>
      </c>
      <c r="G364" s="12">
        <v>7.7813470651095962</v>
      </c>
      <c r="H364" s="11">
        <v>8739.4</v>
      </c>
      <c r="I364" s="12">
        <v>8</v>
      </c>
      <c r="J364" s="11">
        <v>154782.16</v>
      </c>
      <c r="K364" s="12">
        <v>7.1590881274689524</v>
      </c>
      <c r="L364" s="11"/>
      <c r="M364" s="12"/>
      <c r="N364" s="11">
        <v>2349513.8100000005</v>
      </c>
      <c r="O364" s="12">
        <v>8.8911523601557345</v>
      </c>
      <c r="P364" s="11"/>
      <c r="Q364" s="12"/>
      <c r="R364" s="11">
        <v>176593.12999999998</v>
      </c>
      <c r="S364" s="12">
        <v>9.0976612227214044</v>
      </c>
      <c r="T364" s="11">
        <v>91023.3</v>
      </c>
      <c r="U364" s="12">
        <v>9.0396301166844086</v>
      </c>
      <c r="V364" s="11">
        <v>31833.050000000003</v>
      </c>
      <c r="W364" s="12">
        <v>13.062189956664534</v>
      </c>
      <c r="X364" s="11">
        <v>388589</v>
      </c>
      <c r="Y364" s="12">
        <v>7.9936127708195563</v>
      </c>
      <c r="Z364" s="11">
        <v>498333.52</v>
      </c>
      <c r="AA364" s="12">
        <v>8.2696833124932052</v>
      </c>
      <c r="AC364" s="41">
        <f t="shared" ref="AC364:AC370" si="10">(F364*G364+H364*I364+J364*K364+L364*M364+N364*O364+P364*Q364+R364*S364+T364*U364+X364*Y364+Z364*AA364)/(F364+H364+J364+L364+N364+P364+R364+T364+X364+Z364)</f>
        <v>8.6007388352386016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4" sqref="A36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8865324.0199999996</v>
      </c>
      <c r="G362" s="12">
        <v>17.626824024442168</v>
      </c>
      <c r="H362" s="11">
        <v>1111473.46</v>
      </c>
      <c r="I362" s="12">
        <v>9.4899057524954316</v>
      </c>
      <c r="J362" s="11">
        <v>1362332.07</v>
      </c>
      <c r="K362" s="12">
        <v>18.837669891306298</v>
      </c>
      <c r="L362" s="11">
        <v>5130419.76</v>
      </c>
      <c r="M362" s="12">
        <v>21.332970295514365</v>
      </c>
      <c r="N362" s="11">
        <v>18119386.299999997</v>
      </c>
      <c r="O362" s="12">
        <v>19.46992012974524</v>
      </c>
      <c r="P362" s="11">
        <v>21526315.779999997</v>
      </c>
      <c r="Q362" s="12">
        <v>16.25996282465109</v>
      </c>
      <c r="S362" s="11">
        <f t="shared" si="58"/>
        <v>16469549.310000001</v>
      </c>
      <c r="T362" s="12">
        <f t="shared" si="59"/>
        <v>18.332349797773556</v>
      </c>
      <c r="U362" s="11">
        <f>N362+P362</f>
        <v>39645702.079999998</v>
      </c>
      <c r="V362" s="12">
        <f>(N362*O362+P362*Q362)/(N362+P362)</f>
        <v>17.727018605379687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8791881.7699999977</v>
      </c>
      <c r="G363" s="12">
        <v>17.548840599741123</v>
      </c>
      <c r="H363" s="11">
        <v>1092529.73</v>
      </c>
      <c r="I363" s="12">
        <v>8.9466298309337482</v>
      </c>
      <c r="J363" s="11">
        <v>1235012.7200000002</v>
      </c>
      <c r="K363" s="12">
        <v>18.426119651059114</v>
      </c>
      <c r="L363" s="11">
        <v>3979171.16</v>
      </c>
      <c r="M363" s="12">
        <v>22.234960082239823</v>
      </c>
      <c r="N363" s="11">
        <v>13060746.07</v>
      </c>
      <c r="O363" s="12">
        <v>20.344900534590966</v>
      </c>
      <c r="P363" s="11">
        <v>14320539.630000001</v>
      </c>
      <c r="Q363" s="12">
        <v>16.427923966780014</v>
      </c>
      <c r="S363" s="11">
        <f t="shared" si="58"/>
        <v>15098595.379999999</v>
      </c>
      <c r="T363" s="12">
        <f t="shared" si="59"/>
        <v>18.233152684127344</v>
      </c>
      <c r="U363" s="11">
        <f t="shared" ref="U363:U370" si="60">N363+P363</f>
        <v>27381285.700000003</v>
      </c>
      <c r="V363" s="12">
        <f t="shared" ref="V363:V370" si="61">(N363*O363+P363*Q363)/(N363+P363)</f>
        <v>18.296303592004076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1935063.16</v>
      </c>
      <c r="G364" s="12">
        <v>26.263531168770744</v>
      </c>
      <c r="H364" s="11">
        <v>1059472.42</v>
      </c>
      <c r="I364" s="12">
        <v>7.3479901136076782</v>
      </c>
      <c r="J364" s="11">
        <v>1370204.09</v>
      </c>
      <c r="K364" s="12">
        <v>18.412326475028987</v>
      </c>
      <c r="L364" s="11">
        <v>4414069.3000000007</v>
      </c>
      <c r="M364" s="12">
        <v>21.308839029690809</v>
      </c>
      <c r="N364" s="11">
        <v>15074027.350000001</v>
      </c>
      <c r="O364" s="12">
        <v>20.087975367982857</v>
      </c>
      <c r="P364" s="11">
        <v>17330209.84</v>
      </c>
      <c r="Q364" s="12">
        <v>16.312168596603687</v>
      </c>
      <c r="S364" s="11">
        <f t="shared" si="58"/>
        <v>8778808.9700000007</v>
      </c>
      <c r="T364" s="12">
        <f t="shared" si="59"/>
        <v>20.264015575919291</v>
      </c>
      <c r="U364" s="11">
        <f t="shared" si="60"/>
        <v>32404237.190000001</v>
      </c>
      <c r="V364" s="12">
        <f t="shared" si="61"/>
        <v>18.068624525695867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8"/>
        <v>0</v>
      </c>
      <c r="T365" s="12" t="e">
        <f t="shared" si="59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7560911.9199999999</v>
      </c>
      <c r="G362" s="12">
        <v>19.022178869423996</v>
      </c>
      <c r="H362" s="11">
        <v>1032855.3600000001</v>
      </c>
      <c r="I362" s="12">
        <v>8.6737022488802342</v>
      </c>
      <c r="J362" s="11">
        <v>1332249.27</v>
      </c>
      <c r="K362" s="12">
        <v>18.873294401579958</v>
      </c>
      <c r="L362" s="11">
        <v>4948319.75</v>
      </c>
      <c r="M362" s="12">
        <v>21.81794644487152</v>
      </c>
      <c r="N362" s="11">
        <v>16532282.470000001</v>
      </c>
      <c r="O362" s="12">
        <v>20.519364912442139</v>
      </c>
      <c r="P362" s="11">
        <v>17168458.32</v>
      </c>
      <c r="Q362" s="12">
        <v>18.325362344124546</v>
      </c>
      <c r="S362" s="11">
        <f t="shared" si="59"/>
        <v>14874336.299999999</v>
      </c>
      <c r="T362" s="12">
        <f>(F362*G362+H362*I362+J362*K362+L362*M362)/(F362+H362+J362+L362)</f>
        <v>19.220340392841596</v>
      </c>
      <c r="U362" s="11">
        <f t="shared" si="60"/>
        <v>33700740.789999999</v>
      </c>
      <c r="V362" s="12">
        <f t="shared" si="61"/>
        <v>19.401655308286774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7516104.2700000005</v>
      </c>
      <c r="G363" s="12">
        <v>19.046014095211547</v>
      </c>
      <c r="H363" s="11">
        <v>1030594.73</v>
      </c>
      <c r="I363" s="12">
        <v>8.1470294182466798</v>
      </c>
      <c r="J363" s="11">
        <v>1193036.7200000002</v>
      </c>
      <c r="K363" s="12">
        <v>18.546664807852668</v>
      </c>
      <c r="L363" s="11">
        <v>3916792.5300000003</v>
      </c>
      <c r="M363" s="12">
        <v>22.408038572571499</v>
      </c>
      <c r="N363" s="11">
        <v>12203409.27</v>
      </c>
      <c r="O363" s="12">
        <v>21.173950635042477</v>
      </c>
      <c r="P363" s="11">
        <v>11976640.090000002</v>
      </c>
      <c r="Q363" s="12">
        <v>18.016913116514964</v>
      </c>
      <c r="S363" s="11">
        <f t="shared" si="59"/>
        <v>13656528.25</v>
      </c>
      <c r="T363" s="12">
        <f t="shared" ref="T363:T368" si="63">(F363*G363+H363*I363+J363*K363+L363*M363)/(F363+H363+J363+L363)</f>
        <v>19.144148418057831</v>
      </c>
      <c r="U363" s="11">
        <f t="shared" si="60"/>
        <v>24180049.359999999</v>
      </c>
      <c r="V363" s="12">
        <f t="shared" si="61"/>
        <v>19.610235791160509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1877221.16</v>
      </c>
      <c r="G364" s="12">
        <v>26.558320476315103</v>
      </c>
      <c r="H364" s="11">
        <v>1037361.72</v>
      </c>
      <c r="I364" s="12">
        <v>7.2382710322104415</v>
      </c>
      <c r="J364" s="11">
        <v>1330964.19</v>
      </c>
      <c r="K364" s="12">
        <v>18.586340698993563</v>
      </c>
      <c r="L364" s="11">
        <v>4268508.97</v>
      </c>
      <c r="M364" s="12">
        <v>21.715536579181645</v>
      </c>
      <c r="N364" s="11">
        <v>14138190.17</v>
      </c>
      <c r="O364" s="12">
        <v>20.853823719157123</v>
      </c>
      <c r="P364" s="11">
        <v>14610811.260000002</v>
      </c>
      <c r="Q364" s="12">
        <v>17.788643136178585</v>
      </c>
      <c r="S364" s="11">
        <f t="shared" si="59"/>
        <v>8514056.0399999991</v>
      </c>
      <c r="T364" s="12">
        <f t="shared" si="63"/>
        <v>20.530198792313794</v>
      </c>
      <c r="U364" s="11">
        <f t="shared" si="60"/>
        <v>28749001.43</v>
      </c>
      <c r="V364" s="12">
        <f t="shared" si="61"/>
        <v>19.296038309296502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9"/>
        <v>0</v>
      </c>
      <c r="T365" s="12" t="e">
        <f t="shared" si="63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1304412.1000000001</v>
      </c>
      <c r="G362" s="12">
        <v>9.5387703487264517</v>
      </c>
      <c r="H362" s="11">
        <v>78618.100000000006</v>
      </c>
      <c r="I362" s="12">
        <v>20.212883839726473</v>
      </c>
      <c r="J362" s="11">
        <v>30082.799999999999</v>
      </c>
      <c r="K362" s="12">
        <v>17.260000000000002</v>
      </c>
      <c r="L362" s="11">
        <v>182100.01</v>
      </c>
      <c r="M362" s="12">
        <v>8.1544039783413513</v>
      </c>
      <c r="N362" s="11">
        <v>1587103.8299999998</v>
      </c>
      <c r="O362" s="12">
        <v>8.5382361048804221</v>
      </c>
      <c r="P362" s="11">
        <v>4357857.46</v>
      </c>
      <c r="Q362" s="12">
        <v>8.1229996748218571</v>
      </c>
      <c r="S362" s="11">
        <f t="shared" si="57"/>
        <v>1595213.0100000002</v>
      </c>
      <c r="T362" s="12">
        <f t="shared" si="58"/>
        <v>10.052408084986721</v>
      </c>
      <c r="U362" s="11">
        <f t="shared" si="56"/>
        <v>5944961.29</v>
      </c>
      <c r="V362" s="12">
        <f t="shared" si="59"/>
        <v>8.2338537740083417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1275777.5</v>
      </c>
      <c r="G363" s="12">
        <v>8.7284059218790091</v>
      </c>
      <c r="H363" s="11">
        <v>61935</v>
      </c>
      <c r="I363" s="12">
        <v>22.251933317187373</v>
      </c>
      <c r="J363" s="11">
        <v>41976</v>
      </c>
      <c r="K363" s="12">
        <v>15</v>
      </c>
      <c r="L363" s="11">
        <v>62378.630000000005</v>
      </c>
      <c r="M363" s="12">
        <v>11.367255260335119</v>
      </c>
      <c r="N363" s="11">
        <v>857336.8</v>
      </c>
      <c r="O363" s="12">
        <v>8.5441266950164714</v>
      </c>
      <c r="P363" s="11">
        <v>2343899.54</v>
      </c>
      <c r="Q363" s="12">
        <v>8.3086548477244051</v>
      </c>
      <c r="S363" s="11">
        <f t="shared" si="57"/>
        <v>1442067.13</v>
      </c>
      <c r="T363" s="12">
        <f t="shared" si="58"/>
        <v>9.6059267268646487</v>
      </c>
      <c r="U363" s="11">
        <f t="shared" si="56"/>
        <v>3201236.34</v>
      </c>
      <c r="V363" s="12">
        <f t="shared" si="59"/>
        <v>8.3717175705621294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57842</v>
      </c>
      <c r="G364" s="12">
        <v>16.696352892361954</v>
      </c>
      <c r="H364" s="11">
        <v>22110.7</v>
      </c>
      <c r="I364" s="12">
        <v>12.495650522145388</v>
      </c>
      <c r="J364" s="11">
        <v>39239.9</v>
      </c>
      <c r="K364" s="12">
        <v>12.51</v>
      </c>
      <c r="L364" s="11">
        <v>145560.33000000002</v>
      </c>
      <c r="M364" s="12">
        <v>9.3825666855797927</v>
      </c>
      <c r="N364" s="11">
        <v>935837.18</v>
      </c>
      <c r="O364" s="12">
        <v>8.517896873898513</v>
      </c>
      <c r="P364" s="11">
        <v>2719398.5799999996</v>
      </c>
      <c r="Q364" s="12">
        <v>8.3793517647567501</v>
      </c>
      <c r="S364" s="11">
        <f t="shared" si="57"/>
        <v>264752.93000000005</v>
      </c>
      <c r="T364" s="12">
        <f t="shared" si="58"/>
        <v>11.703963676624845</v>
      </c>
      <c r="U364" s="11">
        <f>N364+P364</f>
        <v>3655235.76</v>
      </c>
      <c r="V364" s="12">
        <f t="shared" si="59"/>
        <v>8.4148229826904526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7"/>
        <v>0</v>
      </c>
      <c r="T365" s="12" t="e">
        <f t="shared" si="58"/>
        <v>#DIV/0!</v>
      </c>
      <c r="U365" s="11">
        <f t="shared" ref="U365:U370" si="60">N365+P365</f>
        <v>0</v>
      </c>
      <c r="V365" s="12" t="e">
        <f t="shared" si="59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2025-07-24T11:41:56Z</dcterms:modified>
</cp:coreProperties>
</file>