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'Лист1'!$A$1:$J$70</definedName>
  </definedNames>
  <calcPr fullCalcOnLoad="1"/>
</workbook>
</file>

<file path=xl/sharedStrings.xml><?xml version="1.0" encoding="utf-8"?>
<sst xmlns="http://schemas.openxmlformats.org/spreadsheetml/2006/main" count="131" uniqueCount="68">
  <si>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</si>
  <si>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</si>
  <si>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</si>
  <si>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</si>
  <si>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</si>
  <si>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</si>
  <si>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</si>
  <si>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</si>
  <si>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</si>
  <si>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</si>
  <si>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</si>
  <si>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</si>
  <si>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</si>
  <si>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</si>
  <si>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</si>
  <si>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</si>
  <si>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</si>
  <si>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</si>
  <si>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</si>
  <si>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</si>
  <si>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</si>
  <si>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</si>
  <si>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</si>
  <si>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</si>
  <si>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</si>
  <si>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</si>
  <si>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</si>
  <si>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</si>
  <si>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</si>
  <si>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</si>
  <si>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</si>
  <si>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</si>
  <si>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</si>
  <si>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</si>
  <si>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</si>
  <si>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</si>
  <si>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</si>
  <si>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</si>
  <si>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</si>
  <si>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</si>
  <si>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</si>
  <si>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</si>
  <si>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</si>
  <si>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</si>
  <si>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</si>
  <si>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</si>
  <si>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</si>
  <si>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</si>
  <si>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</si>
  <si>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</si>
  <si>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2011-ж. 14.01</t>
  </si>
  <si>
    <t>-</t>
  </si>
  <si>
    <t>2011.10.01-2011.14.01</t>
  </si>
  <si>
    <t>2011-ж. 13.01</t>
  </si>
  <si>
    <t>2010.06.01-        2011.13.01</t>
  </si>
  <si>
    <t>2011-ж. 20.01</t>
  </si>
  <si>
    <t>2011.17.01-2011.21.01</t>
  </si>
  <si>
    <t>2011-ж. 11.01</t>
  </si>
  <si>
    <t>2011-ж. 18.01</t>
  </si>
  <si>
    <t>МКО аукциондору</t>
  </si>
  <si>
    <t>Жщгщртщщ мёёнётщ 2 жыл</t>
  </si>
  <si>
    <t>Орточо салмактанып алынган кирешелщщлщк, % менен:</t>
  </si>
  <si>
    <t>2010-ж. 27.12</t>
  </si>
  <si>
    <t>2011-ж. 21.01</t>
  </si>
  <si>
    <t>* - аукцион катышуучулардын санынын жетишсиздигинен улам ёткёрщлгён эмес</t>
  </si>
  <si>
    <t>* 2011-жылдын 21-январындагы коммерциялык банктар ортосундагы СВОП операцияларын эске албаганда</t>
  </si>
  <si>
    <t>2010.14.01-        2011.20.01</t>
  </si>
  <si>
    <t>Жумалык баяндама (2011.17.01 - 2011.21.01)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</si>
</sst>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 vertical="top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/>
    </xf>
    <xf numFmtId="0" fontId="17" fillId="0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8" zoomScaleNormal="78" zoomScaleSheetLayoutView="80" workbookViewId="0" topLeftCell="A1">
      <selection activeCell="G4" sqref="G4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4" t="s">
        <v>67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50</v>
      </c>
      <c r="C8" s="13" t="s">
        <v>55</v>
      </c>
      <c r="D8" s="30" t="s">
        <v>5</v>
      </c>
      <c r="E8" s="11"/>
      <c r="F8" s="12"/>
      <c r="G8" s="13" t="s">
        <v>54</v>
      </c>
      <c r="H8" s="13" t="s">
        <v>66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6</v>
      </c>
      <c r="B9" s="16">
        <v>46462.946500000005</v>
      </c>
      <c r="C9" s="16">
        <v>46044.2426</v>
      </c>
      <c r="D9" s="17">
        <f>C9-B9</f>
        <v>-418.7039000000077</v>
      </c>
      <c r="E9" s="14"/>
      <c r="F9" s="31" t="s">
        <v>15</v>
      </c>
      <c r="G9" s="16">
        <v>29.26</v>
      </c>
      <c r="H9" s="16">
        <v>50.8524</v>
      </c>
      <c r="I9" s="17">
        <f>H9-G9</f>
        <v>21.5924</v>
      </c>
      <c r="N9" s="5"/>
      <c r="O9" s="4"/>
      <c r="P9" s="4"/>
    </row>
    <row r="10" spans="1:16" s="6" customFormat="1" ht="14.25" customHeight="1">
      <c r="A10" s="46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6" t="s">
        <v>8</v>
      </c>
      <c r="B11" s="16">
        <v>40201.47888</v>
      </c>
      <c r="C11" s="16">
        <v>39811.09158</v>
      </c>
      <c r="D11" s="17">
        <f>C11-B11</f>
        <v>-390.38730000000214</v>
      </c>
      <c r="E11" s="14"/>
      <c r="F11" s="15" t="s">
        <v>16</v>
      </c>
      <c r="G11" s="16">
        <v>29.26</v>
      </c>
      <c r="H11" s="16">
        <v>50.8524</v>
      </c>
      <c r="I11" s="17">
        <f>H11-G11</f>
        <v>21.5924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9</v>
      </c>
      <c r="B12" s="19">
        <v>6261.46762</v>
      </c>
      <c r="C12" s="19">
        <v>6233.151019999999</v>
      </c>
      <c r="D12" s="20">
        <f>C12-B12</f>
        <v>-28.316600000001017</v>
      </c>
      <c r="E12" s="14"/>
      <c r="F12" s="31" t="s">
        <v>17</v>
      </c>
      <c r="G12" s="16" t="s">
        <v>51</v>
      </c>
      <c r="H12" s="16" t="s">
        <v>51</v>
      </c>
      <c r="I12" s="17" t="s">
        <v>51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51</v>
      </c>
      <c r="H13" s="16" t="s">
        <v>51</v>
      </c>
      <c r="I13" s="38" t="s">
        <v>51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6.9</v>
      </c>
      <c r="H16" s="21">
        <v>6.562804312087531</v>
      </c>
      <c r="I16" s="17">
        <f>H16-G16</f>
        <v>-0.33719568791246957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51</v>
      </c>
      <c r="H17" s="21" t="s">
        <v>51</v>
      </c>
      <c r="I17" s="38" t="s">
        <v>51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3"/>
      <c r="B18" s="65" t="s">
        <v>52</v>
      </c>
      <c r="C18" s="65" t="s">
        <v>56</v>
      </c>
      <c r="D18" s="67" t="s">
        <v>12</v>
      </c>
      <c r="E18" s="11"/>
      <c r="F18" s="32" t="s">
        <v>22</v>
      </c>
      <c r="G18" s="22" t="s">
        <v>51</v>
      </c>
      <c r="H18" s="22" t="s">
        <v>51</v>
      </c>
      <c r="I18" s="39" t="s">
        <v>51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4"/>
      <c r="B19" s="66"/>
      <c r="C19" s="66"/>
      <c r="D19" s="68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1" t="s">
        <v>43</v>
      </c>
      <c r="B20" s="56" t="s">
        <v>51</v>
      </c>
      <c r="C20" s="56" t="s">
        <v>51</v>
      </c>
      <c r="D20" s="57" t="s">
        <v>51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2"/>
      <c r="B21" s="56"/>
      <c r="C21" s="56"/>
      <c r="D21" s="58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83.2715</v>
      </c>
      <c r="C22" s="16">
        <v>40.3248</v>
      </c>
      <c r="D22" s="17">
        <f>C22-B22</f>
        <v>-42.9467</v>
      </c>
      <c r="E22" s="11"/>
      <c r="F22" s="29"/>
      <c r="G22" s="13" t="s">
        <v>52</v>
      </c>
      <c r="H22" s="13" t="s">
        <v>56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51" t="s">
        <v>46</v>
      </c>
      <c r="B23" s="19" t="s">
        <v>51</v>
      </c>
      <c r="C23" s="19" t="s">
        <v>51</v>
      </c>
      <c r="D23" s="20" t="s">
        <v>51</v>
      </c>
      <c r="E23" s="11"/>
      <c r="F23" s="33" t="s">
        <v>35</v>
      </c>
      <c r="G23" s="16">
        <v>23.75</v>
      </c>
      <c r="H23" s="16">
        <v>8.2</v>
      </c>
      <c r="I23" s="52">
        <f>H23-G23</f>
        <v>-15.55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4</v>
      </c>
      <c r="H25" s="16">
        <v>8.2</v>
      </c>
      <c r="I25" s="17">
        <f>+H25-G25</f>
        <v>4.199999999999999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>
        <v>19.75</v>
      </c>
      <c r="H26" s="16" t="s">
        <v>51</v>
      </c>
      <c r="I26" s="17">
        <f>-G26</f>
        <v>-19.75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8"/>
      <c r="C27" s="10"/>
      <c r="D27" s="11"/>
      <c r="E27" s="11"/>
      <c r="F27" s="31" t="s">
        <v>38</v>
      </c>
      <c r="G27" s="16" t="s">
        <v>51</v>
      </c>
      <c r="H27" s="16" t="s">
        <v>51</v>
      </c>
      <c r="I27" s="17" t="s">
        <v>51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 t="s">
        <v>51</v>
      </c>
      <c r="H28" s="16" t="s">
        <v>51</v>
      </c>
      <c r="I28" s="17" t="s">
        <v>51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16" t="s">
        <v>51</v>
      </c>
      <c r="H29" s="16">
        <v>0.27</v>
      </c>
      <c r="I29" s="17">
        <f>H29</f>
        <v>0.27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57</v>
      </c>
      <c r="C30" s="13" t="s">
        <v>58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664.3</v>
      </c>
      <c r="C31" s="16">
        <v>335.3</v>
      </c>
      <c r="D31" s="17">
        <f>C31-B31</f>
        <v>-328.99999999999994</v>
      </c>
      <c r="E31" s="11"/>
      <c r="F31" s="32" t="s">
        <v>48</v>
      </c>
      <c r="G31" s="23">
        <v>47.4143</v>
      </c>
      <c r="H31" s="23">
        <v>47.5265</v>
      </c>
      <c r="I31" s="24">
        <f>+H31/G31-1</f>
        <v>0.0023663747013031866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400.1</v>
      </c>
      <c r="C32" s="16">
        <v>274.2</v>
      </c>
      <c r="D32" s="17">
        <f>C32-B32</f>
        <v>-125.90000000000003</v>
      </c>
      <c r="E32" s="11"/>
      <c r="F32" s="60" t="s">
        <v>65</v>
      </c>
      <c r="G32" s="60"/>
      <c r="H32" s="60"/>
      <c r="I32" s="60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>
        <v>4.426664073960937</v>
      </c>
      <c r="C36" s="21">
        <v>4.534852347775271</v>
      </c>
      <c r="D36" s="38">
        <f>C36-B36</f>
        <v>0.10818827381433405</v>
      </c>
      <c r="E36" s="11"/>
      <c r="F36" s="12"/>
      <c r="G36" s="13" t="s">
        <v>50</v>
      </c>
      <c r="H36" s="13" t="s">
        <v>55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5.579221872496719</v>
      </c>
      <c r="C37" s="21">
        <v>5.723855540297634</v>
      </c>
      <c r="D37" s="38">
        <f>C37-B37</f>
        <v>0.1446336678009148</v>
      </c>
      <c r="E37" s="11"/>
      <c r="F37" s="15" t="s">
        <v>6</v>
      </c>
      <c r="G37" s="16">
        <v>33695.465</v>
      </c>
      <c r="H37" s="16">
        <v>33764.226</v>
      </c>
      <c r="I37" s="17">
        <f>H37-G37</f>
        <v>68.76100000000588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6.15965494908298</v>
      </c>
      <c r="C38" s="22">
        <v>6.377766369083586</v>
      </c>
      <c r="D38" s="39">
        <f>C38-B38</f>
        <v>0.21811142000060624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15890.276</v>
      </c>
      <c r="H39" s="16">
        <v>15627.901</v>
      </c>
      <c r="I39" s="17">
        <f>H39-G39</f>
        <v>-262.375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v>17805.189</v>
      </c>
      <c r="H40" s="19">
        <v>18136.325000000004</v>
      </c>
      <c r="I40" s="20">
        <f>H40-G40</f>
        <v>331.1360000000059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9"/>
      <c r="B41" s="59"/>
      <c r="C41" s="59"/>
      <c r="D41" s="59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53</v>
      </c>
      <c r="C45" s="13" t="s">
        <v>55</v>
      </c>
      <c r="D45" s="30" t="s">
        <v>13</v>
      </c>
      <c r="E45" s="11"/>
      <c r="F45" s="35"/>
      <c r="G45" s="13" t="s">
        <v>50</v>
      </c>
      <c r="H45" s="13" t="s">
        <v>55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81.3</v>
      </c>
      <c r="C46" s="16">
        <v>160.5</v>
      </c>
      <c r="D46" s="17">
        <f>C46-B46</f>
        <v>79.2</v>
      </c>
      <c r="E46" s="11"/>
      <c r="F46" s="31" t="s">
        <v>6</v>
      </c>
      <c r="G46" s="16">
        <v>26225.129</v>
      </c>
      <c r="H46" s="16">
        <v>26196.387</v>
      </c>
      <c r="I46" s="17">
        <f>H46-G46</f>
        <v>-28.742000000002008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40</v>
      </c>
      <c r="C47" s="16">
        <v>149</v>
      </c>
      <c r="D47" s="17">
        <f>C47-B47</f>
        <v>109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11482.12</v>
      </c>
      <c r="H48" s="16">
        <v>11445.369</v>
      </c>
      <c r="I48" s="17">
        <f>H48-G48</f>
        <v>-36.751000000000204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v>14743.009</v>
      </c>
      <c r="H49" s="19">
        <v>14751.017999999998</v>
      </c>
      <c r="I49" s="20">
        <f>H49-G49</f>
        <v>8.008999999998196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51</v>
      </c>
      <c r="C50" s="21">
        <v>6.596087929963492</v>
      </c>
      <c r="D50" s="38">
        <v>6.596087929963492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9.407311732893142</v>
      </c>
      <c r="C51" s="21" t="s">
        <v>51</v>
      </c>
      <c r="D51" s="38">
        <v>-9.40731173289314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 t="s">
        <v>51</v>
      </c>
      <c r="C52" s="22">
        <v>13.92242254665253</v>
      </c>
      <c r="D52" s="39">
        <v>13.92242254665253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3" customHeight="1">
      <c r="A53" s="55"/>
      <c r="B53" s="55"/>
      <c r="C53" s="55"/>
      <c r="D53" s="55"/>
      <c r="E53" s="11"/>
      <c r="F53" s="31"/>
      <c r="G53" s="42"/>
      <c r="H53" s="42"/>
      <c r="I53" s="17"/>
      <c r="J53" s="7"/>
      <c r="K53" s="7"/>
      <c r="L53" s="7"/>
      <c r="M53" s="7"/>
      <c r="N53" s="7"/>
      <c r="O53" s="7"/>
      <c r="P53" s="7"/>
    </row>
    <row r="54" spans="1:5" ht="15">
      <c r="A54" s="10" t="s">
        <v>59</v>
      </c>
      <c r="B54" s="43"/>
      <c r="C54" s="43"/>
      <c r="D54" s="43"/>
      <c r="E54" s="42"/>
    </row>
    <row r="55" spans="1:5" ht="14.25">
      <c r="A55" s="49" t="s">
        <v>11</v>
      </c>
      <c r="B55" s="49"/>
      <c r="C55" s="49"/>
      <c r="D55" s="49"/>
      <c r="E55" s="42"/>
    </row>
    <row r="56" spans="1:5" ht="32.25" customHeight="1">
      <c r="A56" s="69"/>
      <c r="B56" s="13" t="s">
        <v>62</v>
      </c>
      <c r="C56" s="13" t="s">
        <v>63</v>
      </c>
      <c r="D56" s="30" t="s">
        <v>13</v>
      </c>
      <c r="E56" s="42"/>
    </row>
    <row r="57" spans="1:5" ht="15.75" customHeight="1">
      <c r="A57" s="49" t="s">
        <v>60</v>
      </c>
      <c r="B57" s="53"/>
      <c r="C57" s="53"/>
      <c r="D57" s="45"/>
      <c r="E57" s="42"/>
    </row>
    <row r="58" spans="1:7" ht="7.5" customHeight="1">
      <c r="A58" s="43"/>
      <c r="B58" s="43"/>
      <c r="C58" s="43"/>
      <c r="D58" s="43"/>
      <c r="E58" s="42"/>
      <c r="G58" s="16"/>
    </row>
    <row r="59" spans="1:9" ht="15">
      <c r="A59" s="43" t="s">
        <v>26</v>
      </c>
      <c r="B59" s="16" t="s">
        <v>51</v>
      </c>
      <c r="C59" s="16">
        <v>36.1</v>
      </c>
      <c r="D59" s="17">
        <f>C59</f>
        <v>36.1</v>
      </c>
      <c r="E59" s="42"/>
      <c r="F59" s="31"/>
      <c r="H59" s="16"/>
      <c r="I59" s="17"/>
    </row>
    <row r="60" spans="1:16" ht="15">
      <c r="A60" s="31" t="s">
        <v>27</v>
      </c>
      <c r="B60" s="16" t="s">
        <v>51</v>
      </c>
      <c r="C60" s="16">
        <v>29.25</v>
      </c>
      <c r="D60" s="17">
        <f>C60</f>
        <v>29.25</v>
      </c>
      <c r="E60" s="44"/>
      <c r="J60" s="7"/>
      <c r="K60" s="7"/>
      <c r="L60" s="7"/>
      <c r="M60" s="7"/>
      <c r="N60" s="7"/>
      <c r="O60" s="7"/>
      <c r="P60" s="7"/>
    </row>
    <row r="61" spans="1:5" ht="14.25">
      <c r="A61" s="70" t="s">
        <v>61</v>
      </c>
      <c r="B61" s="22" t="s">
        <v>51</v>
      </c>
      <c r="C61" s="22">
        <v>19.17</v>
      </c>
      <c r="D61" s="39">
        <f>C61</f>
        <v>19.17</v>
      </c>
      <c r="E61" s="42"/>
    </row>
    <row r="62" spans="1:5" ht="12.75">
      <c r="A62" s="43" t="s">
        <v>64</v>
      </c>
      <c r="B62" s="42"/>
      <c r="C62" s="42"/>
      <c r="D62" s="42"/>
      <c r="E62" s="42"/>
    </row>
    <row r="63" spans="1:5" ht="12.75">
      <c r="A63" s="43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</sheetData>
  <mergeCells count="11">
    <mergeCell ref="F32:I32"/>
    <mergeCell ref="A20:A21"/>
    <mergeCell ref="B20:B21"/>
    <mergeCell ref="A18:A19"/>
    <mergeCell ref="C18:C19"/>
    <mergeCell ref="B18:B19"/>
    <mergeCell ref="D18:D19"/>
    <mergeCell ref="A53:D53"/>
    <mergeCell ref="C20:C21"/>
    <mergeCell ref="D20:D21"/>
    <mergeCell ref="A41:D4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2011-01-24T09:00:16Z</dcterms:modified>
  <cp:category/>
  <cp:version/>
  <cp:contentType/>
  <cp:contentStatus/>
</cp:coreProperties>
</file>