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<sst xmlns="http://schemas.openxmlformats.org/spreadsheetml/2006/main" count="140" uniqueCount="67">
  <si>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</si>
  <si>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</si>
  <si>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</si>
  <si>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</si>
  <si>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</si>
  <si>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</si>
  <si>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</si>
  <si>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</si>
  <si>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</si>
  <si>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</si>
  <si>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</si>
  <si>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</si>
  <si>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</si>
  <si>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</si>
  <si>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</si>
  <si>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</si>
  <si>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</si>
  <si>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</si>
  <si>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</si>
  <si>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</si>
  <si>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</si>
  <si>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</si>
  <si>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</si>
  <si>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</si>
  <si>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</si>
  <si>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</si>
  <si>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</si>
  <si>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</si>
  <si>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</si>
  <si>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</si>
  <si>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</si>
  <si>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</si>
  <si>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</si>
  <si>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</si>
  <si>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</si>
  <si>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</si>
  <si>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</si>
  <si>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</si>
  <si>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</si>
  <si>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</si>
  <si>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</si>
  <si>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</si>
  <si>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</si>
  <si>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</si>
  <si>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</si>
  <si>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</si>
  <si>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</si>
  <si>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</si>
  <si>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</si>
  <si>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</si>
  <si>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</si>
  <si>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</si>
  <si>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 xml:space="preserve">Жумалык бандама </t>
  </si>
  <si>
    <t>Кредиттик аукциондор</t>
  </si>
  <si>
    <t>07.10.13-       12.10.13</t>
  </si>
  <si>
    <t>08.10.13*</t>
  </si>
  <si>
    <t>04.10.13-            10.10.13</t>
  </si>
  <si>
    <t>07.10.13-      12.10.13</t>
  </si>
  <si>
    <t>(16.10.13 – 18.10.13)</t>
  </si>
  <si>
    <t>16.10.13-       18.10.13</t>
  </si>
  <si>
    <t>16.10.13*</t>
  </si>
  <si>
    <t>17.10.13*</t>
  </si>
  <si>
    <t>16.10.13-      18.10.13</t>
  </si>
  <si>
    <t>11.10.13-            17.10.13</t>
  </si>
  <si>
    <t>Өсүш</t>
  </si>
  <si>
    <t>Өсүш арымы</t>
  </si>
  <si>
    <t>** 2013-жылдын -18-октябрындагы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</si>
</sst>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5" fontId="23" fillId="0" borderId="17" xfId="0" applyNumberFormat="1" applyFont="1" applyFill="1" applyBorder="1" applyAlignment="1">
      <alignment horizontal="center" vertical="center"/>
    </xf>
    <xf numFmtId="175" fontId="23" fillId="0" borderId="16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69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5" xfId="0" applyNumberFormat="1" applyFont="1" applyFill="1" applyBorder="1" applyAlignment="1">
      <alignment horizontal="center" vertical="center" wrapText="1"/>
    </xf>
    <xf numFmtId="10" fontId="23" fillId="0" borderId="15" xfId="57" applyNumberFormat="1" applyFont="1" applyFill="1" applyBorder="1" applyAlignment="1">
      <alignment horizontal="center" vertical="center"/>
    </xf>
    <xf numFmtId="175" fontId="23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69" fontId="21" fillId="0" borderId="19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5" fontId="23" fillId="0" borderId="19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9" xfId="0" applyNumberFormat="1" applyFont="1" applyFill="1" applyBorder="1" applyAlignment="1">
      <alignment horizontal="center" vertical="center" wrapText="1"/>
    </xf>
    <xf numFmtId="168" fontId="22" fillId="0" borderId="15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zoomScaleSheetLayoutView="80" zoomScalePageLayoutView="0" workbookViewId="0" topLeftCell="A10">
      <selection activeCell="B18" sqref="B18:B19"/>
    </sheetView>
  </sheetViews>
  <sheetFormatPr defaultColWidth="9.00390625" defaultRowHeight="12.75"/>
  <cols>
    <col min="1" max="1" width="41.625" style="36" customWidth="1"/>
    <col min="2" max="2" width="12.875" style="36" customWidth="1"/>
    <col min="3" max="3" width="16.625" style="36" customWidth="1"/>
    <col min="4" max="4" width="14.25390625" style="36" customWidth="1"/>
    <col min="5" max="5" width="10.125" style="36" bestFit="1" customWidth="1"/>
    <col min="6" max="6" width="43.875" style="36" customWidth="1"/>
    <col min="7" max="8" width="12.75390625" style="36" customWidth="1"/>
    <col min="9" max="9" width="18.00390625" style="36" customWidth="1"/>
    <col min="10" max="10" width="6.00390625" style="36" customWidth="1"/>
    <col min="11" max="16384" width="9.125" style="36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52</v>
      </c>
      <c r="D3" s="40" t="s">
        <v>58</v>
      </c>
      <c r="E3" s="40"/>
      <c r="F3" s="41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3"/>
      <c r="E6" s="72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3"/>
      <c r="E7" s="73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38">
        <v>41559</v>
      </c>
      <c r="C8" s="38">
        <v>41565</v>
      </c>
      <c r="D8" s="34" t="s">
        <v>64</v>
      </c>
      <c r="E8" s="73"/>
      <c r="F8" s="8"/>
      <c r="G8" s="38" t="s">
        <v>56</v>
      </c>
      <c r="H8" s="38" t="s">
        <v>63</v>
      </c>
      <c r="I8" s="34" t="s">
        <v>64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47">
        <v>71283.4034</v>
      </c>
      <c r="C9" s="47">
        <v>70692.08744</v>
      </c>
      <c r="D9" s="48">
        <f>C9-B9</f>
        <v>-591.3159599999926</v>
      </c>
      <c r="E9" s="73"/>
      <c r="F9" s="9" t="s">
        <v>48</v>
      </c>
      <c r="G9" s="47">
        <v>203.85780000000003</v>
      </c>
      <c r="H9" s="47">
        <v>606.2213</v>
      </c>
      <c r="I9" s="47">
        <f>H9-G9</f>
        <v>402.36350000000004</v>
      </c>
      <c r="J9" s="3"/>
      <c r="K9" s="3"/>
      <c r="L9" s="3"/>
      <c r="M9" s="3"/>
      <c r="N9" s="10"/>
      <c r="O9" s="37"/>
      <c r="P9" s="37"/>
    </row>
    <row r="10" spans="1:16" s="35" customFormat="1" ht="14.25" customHeight="1">
      <c r="A10" s="9" t="s">
        <v>6</v>
      </c>
      <c r="D10" s="48"/>
      <c r="E10" s="73"/>
      <c r="F10" s="9" t="s">
        <v>6</v>
      </c>
      <c r="J10" s="3"/>
      <c r="K10" s="3"/>
      <c r="L10" s="3"/>
      <c r="M10" s="3"/>
      <c r="N10" s="10"/>
      <c r="O10" s="37"/>
      <c r="P10" s="37"/>
    </row>
    <row r="11" spans="1:16" s="35" customFormat="1" ht="14.25" customHeight="1">
      <c r="A11" s="9" t="s">
        <v>7</v>
      </c>
      <c r="B11" s="47">
        <v>61564.4385</v>
      </c>
      <c r="C11" s="47">
        <v>61370.675200000005</v>
      </c>
      <c r="D11" s="48">
        <f>C11-B11</f>
        <v>-193.76329999999143</v>
      </c>
      <c r="E11" s="73"/>
      <c r="F11" s="9" t="s">
        <v>45</v>
      </c>
      <c r="G11" s="47">
        <v>203.85780000000003</v>
      </c>
      <c r="H11" s="47">
        <v>606.2213</v>
      </c>
      <c r="I11" s="47">
        <f>H11-G11</f>
        <v>402.36350000000004</v>
      </c>
      <c r="J11" s="3"/>
      <c r="K11" s="3"/>
      <c r="L11" s="3"/>
      <c r="M11" s="3"/>
      <c r="N11" s="10"/>
      <c r="O11" s="37"/>
      <c r="P11" s="37"/>
    </row>
    <row r="12" spans="1:16" s="35" customFormat="1" ht="28.5" customHeight="1">
      <c r="A12" s="16" t="s">
        <v>8</v>
      </c>
      <c r="B12" s="49">
        <v>9718.9649</v>
      </c>
      <c r="C12" s="49">
        <v>9321.41224</v>
      </c>
      <c r="D12" s="50">
        <f>C12-B12</f>
        <v>-397.5526600000012</v>
      </c>
      <c r="E12" s="73"/>
      <c r="F12" s="9" t="s">
        <v>11</v>
      </c>
      <c r="G12" s="47" t="s">
        <v>27</v>
      </c>
      <c r="H12" s="47" t="s">
        <v>27</v>
      </c>
      <c r="I12" s="47" t="s">
        <v>27</v>
      </c>
      <c r="J12" s="3"/>
      <c r="K12" s="3"/>
      <c r="L12" s="3"/>
      <c r="M12" s="3"/>
      <c r="N12" s="10"/>
      <c r="O12" s="37"/>
      <c r="P12" s="37"/>
    </row>
    <row r="13" spans="1:20" ht="12" customHeight="1">
      <c r="A13" s="19"/>
      <c r="B13" s="20"/>
      <c r="C13" s="20"/>
      <c r="D13" s="20"/>
      <c r="E13" s="73"/>
      <c r="F13" s="9" t="s">
        <v>44</v>
      </c>
      <c r="G13" s="47" t="s">
        <v>27</v>
      </c>
      <c r="H13" s="47" t="s">
        <v>27</v>
      </c>
      <c r="I13" s="47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73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73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4"/>
      <c r="E16" s="73"/>
      <c r="F16" s="9" t="s">
        <v>43</v>
      </c>
      <c r="G16" s="52">
        <v>4.199999999999999</v>
      </c>
      <c r="H16" s="52">
        <v>4.199999999999999</v>
      </c>
      <c r="I16" s="52">
        <f>H16-G16</f>
        <v>0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3"/>
      <c r="E17" s="73"/>
      <c r="F17" s="9" t="s">
        <v>12</v>
      </c>
      <c r="G17" s="52" t="s">
        <v>27</v>
      </c>
      <c r="H17" s="52" t="s">
        <v>27</v>
      </c>
      <c r="I17" s="52" t="s">
        <v>27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75"/>
      <c r="B18" s="76" t="s">
        <v>54</v>
      </c>
      <c r="C18" s="76" t="s">
        <v>59</v>
      </c>
      <c r="D18" s="78" t="s">
        <v>64</v>
      </c>
      <c r="E18" s="73"/>
      <c r="F18" s="16" t="s">
        <v>49</v>
      </c>
      <c r="G18" s="39" t="s">
        <v>27</v>
      </c>
      <c r="H18" s="39" t="s">
        <v>27</v>
      </c>
      <c r="I18" s="39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75"/>
      <c r="B19" s="77"/>
      <c r="C19" s="77"/>
      <c r="D19" s="79"/>
      <c r="E19" s="73"/>
      <c r="F19" s="30"/>
      <c r="G19" s="39" t="s">
        <v>27</v>
      </c>
      <c r="H19" s="39" t="s">
        <v>27</v>
      </c>
      <c r="I19" s="39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71" t="s">
        <v>19</v>
      </c>
      <c r="B20" s="66" t="s">
        <v>27</v>
      </c>
      <c r="C20" s="66" t="s">
        <v>27</v>
      </c>
      <c r="D20" s="68" t="s">
        <v>27</v>
      </c>
      <c r="E20" s="73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71"/>
      <c r="B21" s="67"/>
      <c r="C21" s="67"/>
      <c r="D21" s="69"/>
      <c r="E21" s="73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55" t="s">
        <v>27</v>
      </c>
      <c r="C22" s="55" t="s">
        <v>27</v>
      </c>
      <c r="D22" s="48" t="s">
        <v>27</v>
      </c>
      <c r="E22" s="73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47" t="s">
        <v>27</v>
      </c>
      <c r="C23" s="47" t="s">
        <v>27</v>
      </c>
      <c r="D23" s="48" t="s">
        <v>27</v>
      </c>
      <c r="E23" s="73"/>
      <c r="F23" s="1"/>
      <c r="G23" s="38" t="s">
        <v>57</v>
      </c>
      <c r="H23" s="38" t="s">
        <v>62</v>
      </c>
      <c r="I23" s="34" t="s">
        <v>64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56" t="s">
        <v>27</v>
      </c>
      <c r="C24" s="56">
        <v>164</v>
      </c>
      <c r="D24" s="48">
        <f>+C24</f>
        <v>164</v>
      </c>
      <c r="E24" s="73"/>
      <c r="F24" s="1"/>
      <c r="G24" s="52">
        <v>27.52</v>
      </c>
      <c r="H24" s="52">
        <v>16.64</v>
      </c>
      <c r="I24" s="57">
        <f>H24-G24</f>
        <v>-10.879999999999999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47" t="s">
        <v>27</v>
      </c>
      <c r="C25" s="47" t="s">
        <v>27</v>
      </c>
      <c r="D25" s="48" t="s">
        <v>27</v>
      </c>
      <c r="E25" s="73"/>
      <c r="F25" s="15" t="s">
        <v>42</v>
      </c>
      <c r="G25" s="52"/>
      <c r="H25" s="52"/>
      <c r="I25" s="51"/>
      <c r="J25" s="3"/>
      <c r="K25" s="3"/>
      <c r="L25" s="1"/>
      <c r="M25" s="3"/>
      <c r="N25" s="3"/>
      <c r="O25" s="35"/>
      <c r="P25" s="35"/>
    </row>
    <row r="26" spans="1:16" ht="14.25" customHeight="1">
      <c r="A26" s="23" t="s">
        <v>53</v>
      </c>
      <c r="B26" s="58" t="s">
        <v>27</v>
      </c>
      <c r="C26" s="58" t="s">
        <v>27</v>
      </c>
      <c r="D26" s="50" t="s">
        <v>27</v>
      </c>
      <c r="E26" s="73"/>
      <c r="F26" s="9" t="s">
        <v>6</v>
      </c>
      <c r="G26" s="52">
        <v>27.52</v>
      </c>
      <c r="H26" s="52">
        <v>16.64</v>
      </c>
      <c r="I26" s="51">
        <f>+H26-G26</f>
        <v>-10.879999999999999</v>
      </c>
      <c r="J26" s="3"/>
      <c r="K26" s="3"/>
      <c r="L26" s="3"/>
      <c r="M26" s="3"/>
      <c r="N26" s="3"/>
      <c r="O26" s="35"/>
      <c r="P26" s="35"/>
    </row>
    <row r="27" spans="1:16" ht="12.75">
      <c r="A27" s="19"/>
      <c r="B27" s="24"/>
      <c r="C27" s="24"/>
      <c r="D27" s="25"/>
      <c r="E27" s="73"/>
      <c r="F27" s="9" t="s">
        <v>46</v>
      </c>
      <c r="G27" s="52" t="s">
        <v>27</v>
      </c>
      <c r="H27" s="52" t="s">
        <v>27</v>
      </c>
      <c r="I27" s="51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2.75">
      <c r="A28" s="26"/>
      <c r="B28" s="19"/>
      <c r="C28" s="19"/>
      <c r="D28" s="19"/>
      <c r="E28" s="73"/>
      <c r="F28" s="9" t="s">
        <v>28</v>
      </c>
      <c r="G28" s="52" t="s">
        <v>27</v>
      </c>
      <c r="H28" s="52" t="s">
        <v>27</v>
      </c>
      <c r="I28" s="51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4"/>
      <c r="E29" s="73"/>
      <c r="F29" s="9" t="s">
        <v>18</v>
      </c>
      <c r="G29" s="47"/>
      <c r="H29" s="47"/>
      <c r="I29" s="48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3"/>
      <c r="E30" s="73"/>
      <c r="F30" s="9" t="s">
        <v>20</v>
      </c>
      <c r="G30" s="52" t="s">
        <v>27</v>
      </c>
      <c r="H30" s="52" t="s">
        <v>27</v>
      </c>
      <c r="I30" s="51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3"/>
      <c r="E31" s="73"/>
      <c r="F31" s="9" t="s">
        <v>24</v>
      </c>
      <c r="G31" s="52">
        <v>0.610625</v>
      </c>
      <c r="H31" s="52">
        <v>0.265</v>
      </c>
      <c r="I31" s="51">
        <f>+H31</f>
        <v>0.265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38" t="s">
        <v>55</v>
      </c>
      <c r="C32" s="38" t="s">
        <v>60</v>
      </c>
      <c r="D32" s="34" t="s">
        <v>64</v>
      </c>
      <c r="E32" s="73"/>
      <c r="F32" s="9"/>
      <c r="G32" s="59"/>
      <c r="H32" s="59"/>
      <c r="I32" s="34" t="s">
        <v>65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47">
        <v>1422</v>
      </c>
      <c r="C33" s="47">
        <v>540</v>
      </c>
      <c r="D33" s="48">
        <f>C33-B33</f>
        <v>-882</v>
      </c>
      <c r="E33" s="73"/>
      <c r="F33" s="9" t="s">
        <v>23</v>
      </c>
      <c r="G33" s="60">
        <v>48.7207</v>
      </c>
      <c r="H33" s="60">
        <v>48.5811</v>
      </c>
      <c r="I33" s="61">
        <f>+H33/G33-1</f>
        <v>-0.0028653118694929036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47">
        <v>600</v>
      </c>
      <c r="C34" s="47">
        <v>490</v>
      </c>
      <c r="D34" s="48">
        <f>C34-B34</f>
        <v>-110</v>
      </c>
      <c r="E34" s="73"/>
      <c r="F34" s="70" t="s">
        <v>66</v>
      </c>
      <c r="G34" s="70"/>
      <c r="H34" s="70"/>
      <c r="I34" s="70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47">
        <v>200</v>
      </c>
      <c r="C35" s="47" t="s">
        <v>27</v>
      </c>
      <c r="D35" s="48">
        <f>-B35</f>
        <v>-200</v>
      </c>
      <c r="E35" s="73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2.75">
      <c r="A36" s="1"/>
      <c r="B36" s="35"/>
      <c r="C36" s="35"/>
      <c r="D36" s="48"/>
      <c r="E36" s="73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52"/>
      <c r="C37" s="52"/>
      <c r="D37" s="51"/>
      <c r="E37" s="73"/>
      <c r="F37" s="7" t="s">
        <v>3</v>
      </c>
      <c r="G37" s="38"/>
      <c r="H37" s="38"/>
      <c r="I37" s="3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52" t="s">
        <v>27</v>
      </c>
      <c r="C38" s="52" t="s">
        <v>27</v>
      </c>
      <c r="D38" s="51" t="s">
        <v>27</v>
      </c>
      <c r="E38" s="73"/>
      <c r="F38" s="8"/>
      <c r="G38" s="38">
        <v>41559</v>
      </c>
      <c r="H38" s="38">
        <v>41565</v>
      </c>
      <c r="I38" s="34" t="s">
        <v>64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52" t="s">
        <v>27</v>
      </c>
      <c r="C39" s="52" t="s">
        <v>27</v>
      </c>
      <c r="D39" s="51" t="s">
        <v>27</v>
      </c>
      <c r="E39" s="73"/>
      <c r="F39" s="9" t="s">
        <v>5</v>
      </c>
      <c r="G39" s="47">
        <v>60566.745601680006</v>
      </c>
      <c r="H39" s="47">
        <v>60777.39244421001</v>
      </c>
      <c r="I39" s="48">
        <f>H39-G39</f>
        <v>210.6468425300045</v>
      </c>
      <c r="J39" s="3"/>
      <c r="K39" s="3"/>
      <c r="L39" s="3"/>
      <c r="M39" s="3"/>
      <c r="N39" s="3"/>
      <c r="O39" s="35"/>
      <c r="P39" s="35"/>
    </row>
    <row r="40" spans="1:16" ht="12.75">
      <c r="A40" s="9" t="s">
        <v>37</v>
      </c>
      <c r="B40" s="39">
        <v>4.199960786606841</v>
      </c>
      <c r="C40" s="39">
        <v>4.199960786606841</v>
      </c>
      <c r="D40" s="51">
        <f>C40-B40</f>
        <v>0</v>
      </c>
      <c r="E40" s="73"/>
      <c r="F40" s="1" t="s">
        <v>6</v>
      </c>
      <c r="G40" s="35"/>
      <c r="H40" s="35"/>
      <c r="I40" s="48"/>
      <c r="J40" s="3"/>
      <c r="K40" s="3"/>
      <c r="L40" s="3"/>
      <c r="M40" s="3"/>
      <c r="N40" s="3"/>
      <c r="O40" s="35"/>
      <c r="P40" s="35"/>
    </row>
    <row r="41" spans="1:16" ht="12.75">
      <c r="A41" s="9"/>
      <c r="B41" s="11"/>
      <c r="C41" s="11"/>
      <c r="D41" s="45"/>
      <c r="E41" s="73"/>
      <c r="F41" s="9" t="s">
        <v>29</v>
      </c>
      <c r="G41" s="47">
        <v>29654.424097679996</v>
      </c>
      <c r="H41" s="47">
        <v>29467.752602020002</v>
      </c>
      <c r="I41" s="48">
        <f>H41-G41</f>
        <v>-186.67149565999352</v>
      </c>
      <c r="J41" s="3"/>
      <c r="K41" s="3"/>
      <c r="L41" s="3"/>
      <c r="M41" s="3"/>
      <c r="N41" s="3"/>
      <c r="O41" s="35"/>
      <c r="P41" s="35"/>
    </row>
    <row r="42" spans="1:16" ht="12.75">
      <c r="A42" s="16"/>
      <c r="B42" s="27"/>
      <c r="C42" s="27"/>
      <c r="D42" s="46"/>
      <c r="E42" s="73"/>
      <c r="F42" s="16" t="s">
        <v>30</v>
      </c>
      <c r="G42" s="49">
        <v>30912.32150400001</v>
      </c>
      <c r="H42" s="49">
        <f>+H39-H41</f>
        <v>31309.63984219001</v>
      </c>
      <c r="I42" s="50">
        <f>H42-G42</f>
        <v>397.31833818999803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74"/>
      <c r="B43" s="74"/>
      <c r="C43" s="74"/>
      <c r="D43" s="74"/>
      <c r="E43" s="73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73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4"/>
      <c r="E45" s="73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3.5">
      <c r="A46" s="7" t="s">
        <v>10</v>
      </c>
      <c r="B46" s="38">
        <v>41557</v>
      </c>
      <c r="C46" s="38" t="s">
        <v>61</v>
      </c>
      <c r="D46" s="34" t="s">
        <v>64</v>
      </c>
      <c r="E46" s="73"/>
      <c r="F46" s="7" t="s">
        <v>10</v>
      </c>
      <c r="G46" s="38">
        <v>41559</v>
      </c>
      <c r="H46" s="38">
        <v>41565</v>
      </c>
      <c r="I46" s="34" t="s">
        <v>64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47">
        <v>167.882</v>
      </c>
      <c r="C47" s="47">
        <v>261.07</v>
      </c>
      <c r="D47" s="48">
        <f>C47-B47</f>
        <v>93.18799999999999</v>
      </c>
      <c r="E47" s="73"/>
      <c r="F47" s="9" t="s">
        <v>5</v>
      </c>
      <c r="G47" s="47">
        <v>50818.52706125</v>
      </c>
      <c r="H47" s="47">
        <v>50750.94260962</v>
      </c>
      <c r="I47" s="48">
        <f>H47-G47</f>
        <v>-67.58445163000579</v>
      </c>
      <c r="J47" s="3"/>
      <c r="K47" s="3"/>
      <c r="L47" s="3"/>
      <c r="M47" s="3"/>
      <c r="N47" s="3"/>
      <c r="O47" s="35"/>
      <c r="P47" s="35"/>
    </row>
    <row r="48" spans="1:16" ht="12.75">
      <c r="A48" s="9" t="s">
        <v>17</v>
      </c>
      <c r="B48" s="47">
        <v>53</v>
      </c>
      <c r="C48" s="47">
        <v>105</v>
      </c>
      <c r="D48" s="48">
        <f>C48-B48</f>
        <v>52</v>
      </c>
      <c r="E48" s="73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2.75">
      <c r="A49" s="9" t="s">
        <v>31</v>
      </c>
      <c r="B49" s="47" t="s">
        <v>27</v>
      </c>
      <c r="C49" s="47">
        <v>65</v>
      </c>
      <c r="D49" s="48">
        <f>+C49</f>
        <v>65</v>
      </c>
      <c r="E49" s="73"/>
      <c r="F49" s="9" t="s">
        <v>11</v>
      </c>
      <c r="G49" s="47">
        <v>24469.95254994</v>
      </c>
      <c r="H49" s="47">
        <v>24430.04428767</v>
      </c>
      <c r="I49" s="48">
        <f>H49-G49</f>
        <v>-39.908262270000705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47"/>
      <c r="C50" s="47"/>
      <c r="D50" s="48"/>
      <c r="E50" s="73"/>
      <c r="F50" s="9" t="s">
        <v>39</v>
      </c>
      <c r="G50" s="49">
        <v>26348.574511310002</v>
      </c>
      <c r="H50" s="49">
        <f>+H47-H49</f>
        <v>26320.898321949997</v>
      </c>
      <c r="I50" s="50">
        <f>H50-G50</f>
        <v>-27.676189360005083</v>
      </c>
      <c r="J50" s="31"/>
      <c r="K50" s="31"/>
      <c r="L50" s="31"/>
      <c r="M50" s="31"/>
      <c r="N50" s="31"/>
      <c r="O50" s="35"/>
      <c r="P50" s="35"/>
    </row>
    <row r="51" spans="1:16" ht="12.75">
      <c r="A51" s="9"/>
      <c r="B51" s="52"/>
      <c r="C51" s="52"/>
      <c r="D51" s="48"/>
      <c r="E51" s="73"/>
      <c r="F51" s="30"/>
      <c r="G51" s="49"/>
      <c r="H51" s="49"/>
      <c r="I51" s="50"/>
      <c r="J51" s="20"/>
      <c r="K51" s="20"/>
      <c r="L51" s="20"/>
      <c r="M51" s="20"/>
      <c r="N51" s="20"/>
      <c r="O51" s="20"/>
      <c r="P51" s="20"/>
    </row>
    <row r="52" spans="1:16" ht="12.75">
      <c r="A52" s="9" t="s">
        <v>34</v>
      </c>
      <c r="B52" s="52" t="s">
        <v>27</v>
      </c>
      <c r="C52" s="52" t="s">
        <v>27</v>
      </c>
      <c r="D52" s="51" t="str">
        <f>C52</f>
        <v>-</v>
      </c>
      <c r="E52" s="73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2.75">
      <c r="A53" s="9" t="s">
        <v>33</v>
      </c>
      <c r="B53" s="52">
        <v>6.45</v>
      </c>
      <c r="C53" s="52" t="s">
        <v>27</v>
      </c>
      <c r="D53" s="51" t="s">
        <v>27</v>
      </c>
      <c r="E53" s="73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2.75">
      <c r="A54" s="9" t="s">
        <v>32</v>
      </c>
      <c r="B54" s="39" t="s">
        <v>27</v>
      </c>
      <c r="C54" s="39">
        <v>9.51</v>
      </c>
      <c r="D54" s="62">
        <f>C54</f>
        <v>9.51</v>
      </c>
      <c r="E54" s="73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2.75">
      <c r="A55" s="42"/>
      <c r="B55" s="54"/>
      <c r="C55" s="54"/>
      <c r="D55" s="53"/>
      <c r="E55" s="7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73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32"/>
      <c r="B57" s="20"/>
      <c r="C57" s="20"/>
      <c r="D57" s="20"/>
      <c r="E57" s="73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33"/>
      <c r="B58" s="52"/>
      <c r="C58" s="52"/>
      <c r="D58" s="5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63"/>
      <c r="B59" s="64"/>
      <c r="C59" s="64"/>
      <c r="D59" s="65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20"/>
      <c r="C60" s="20"/>
      <c r="D60" s="48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20"/>
      <c r="C61" s="20"/>
      <c r="D61" s="48"/>
    </row>
    <row r="62" spans="1:4" ht="12.75">
      <c r="A62" s="30"/>
      <c r="B62" s="47"/>
      <c r="C62" s="47"/>
      <c r="D62" s="48"/>
    </row>
    <row r="63" spans="1:4" ht="12.75">
      <c r="A63" s="30"/>
      <c r="B63" s="47"/>
      <c r="C63" s="47"/>
      <c r="D63" s="48"/>
    </row>
    <row r="64" spans="1:4" ht="12.75">
      <c r="A64" s="30"/>
      <c r="B64" s="47"/>
      <c r="C64" s="47"/>
      <c r="D64" s="48"/>
    </row>
    <row r="65" spans="1:4" ht="12.75">
      <c r="A65" s="30"/>
      <c r="B65" s="52"/>
      <c r="C65" s="52"/>
      <c r="D65" s="48"/>
    </row>
    <row r="66" spans="1:4" ht="12.75">
      <c r="A66" s="19"/>
      <c r="B66" s="19"/>
      <c r="C66" s="19"/>
      <c r="D66" s="19"/>
    </row>
  </sheetData>
  <sheetProtection/>
  <mergeCells count="11">
    <mergeCell ref="B20:B21"/>
    <mergeCell ref="C20:C21"/>
    <mergeCell ref="D20:D21"/>
    <mergeCell ref="F34:I34"/>
    <mergeCell ref="A20:A21"/>
    <mergeCell ref="E6:E57"/>
    <mergeCell ref="A43:D43"/>
    <mergeCell ref="A18:A19"/>
    <mergeCell ref="B18:B19"/>
    <mergeCell ref="C18:C19"/>
    <mergeCell ref="D18:D19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2013-10-21T10:35:14Z</dcterms:modified>
  <cp:category/>
  <cp:version/>
  <cp:contentType/>
  <cp:contentStatus/>
</cp:coreProperties>
</file>