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<sst xmlns="http://schemas.openxmlformats.org/spreadsheetml/2006/main" count="114" uniqueCount="64">
  <si>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</si>
  <si>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</si>
  <si>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</si>
  <si>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</si>
  <si>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</si>
  <si>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</si>
  <si>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</si>
  <si>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</si>
  <si>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</si>
  <si>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</si>
  <si>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</si>
  <si>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</si>
  <si>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</si>
  <si>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</si>
  <si>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</si>
  <si>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</si>
  <si>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</si>
  <si>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</si>
  <si>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</si>
  <si>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</si>
  <si>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</si>
  <si>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</si>
  <si>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</si>
  <si>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</si>
  <si>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</si>
  <si>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</si>
  <si>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</si>
  <si>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</si>
  <si>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</si>
  <si>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</si>
  <si>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</si>
  <si>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</si>
  <si>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</si>
  <si>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</si>
  <si>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</si>
  <si>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</si>
  <si>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</si>
  <si>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</si>
  <si>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</si>
  <si>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</si>
  <si>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</si>
  <si>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</si>
  <si>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</si>
  <si>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</si>
  <si>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</si>
  <si>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</si>
  <si>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</si>
  <si>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</si>
  <si>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</si>
  <si>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</si>
  <si>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</si>
  <si>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2011-ж. 08.07</t>
  </si>
  <si>
    <t>2011.04.07-2011.08.07</t>
  </si>
  <si>
    <t>2011-ж. 05.07</t>
  </si>
  <si>
    <t>2011-ж. 07.07</t>
  </si>
  <si>
    <t>2011.01.07-        2011.07.07</t>
  </si>
  <si>
    <t>Жумалык баяндама (2011.11.07 - 2011.15.07)</t>
  </si>
  <si>
    <t>2011-ж. 15.07</t>
  </si>
  <si>
    <t>-</t>
  </si>
  <si>
    <t>2011.11.07-2011.15.07</t>
  </si>
  <si>
    <t>2011-ж. 12.07</t>
  </si>
  <si>
    <t>2011-ж. 14.07</t>
  </si>
  <si>
    <t>** 2011-жылдын 15-июлундагы коммерциялык банктар ортосундагы СВОП операцияларын эске албаганда</t>
  </si>
  <si>
    <t>2011.08.07-        2011.14.07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</si>
</sst>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75" zoomScaleNormal="75" zoomScaleSheetLayoutView="80" zoomScalePageLayoutView="0" workbookViewId="0" topLeftCell="A1">
      <selection activeCell="L21" sqref="L21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57</v>
      </c>
      <c r="D8" s="30" t="s">
        <v>5</v>
      </c>
      <c r="E8" s="11"/>
      <c r="F8" s="12"/>
      <c r="G8" s="13" t="s">
        <v>55</v>
      </c>
      <c r="H8" s="13" t="s">
        <v>63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52088.6222</v>
      </c>
      <c r="C9" s="16">
        <v>51716.9261</v>
      </c>
      <c r="D9" s="17">
        <f>C9-B9</f>
        <v>-371.696100000001</v>
      </c>
      <c r="E9" s="14"/>
      <c r="F9" s="31" t="s">
        <v>15</v>
      </c>
      <c r="G9" s="16">
        <v>48.7124</v>
      </c>
      <c r="H9" s="16">
        <v>53.6569</v>
      </c>
      <c r="I9" s="17">
        <f>H9-G9</f>
        <v>4.944499999999998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45257.80613</v>
      </c>
      <c r="C11" s="16">
        <v>45540.260369999996</v>
      </c>
      <c r="D11" s="17">
        <f>C11-B11</f>
        <v>282.4542399999991</v>
      </c>
      <c r="E11" s="14"/>
      <c r="F11" s="15" t="s">
        <v>16</v>
      </c>
      <c r="G11" s="16">
        <v>48.7124</v>
      </c>
      <c r="H11" s="16">
        <v>53.6569</v>
      </c>
      <c r="I11" s="17">
        <f>H11-G11</f>
        <v>4.944499999999998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6830.81607</v>
      </c>
      <c r="C12" s="19">
        <v>6176.66573</v>
      </c>
      <c r="D12" s="20">
        <f>C12-B12</f>
        <v>-654.1503400000001</v>
      </c>
      <c r="E12" s="14"/>
      <c r="F12" s="31" t="s">
        <v>17</v>
      </c>
      <c r="G12" s="16" t="s">
        <v>58</v>
      </c>
      <c r="H12" s="16" t="s">
        <v>58</v>
      </c>
      <c r="I12" s="17" t="s">
        <v>58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58</v>
      </c>
      <c r="H13" s="16" t="s">
        <v>58</v>
      </c>
      <c r="I13" s="17" t="s">
        <v>58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11</v>
      </c>
      <c r="H16" s="21">
        <v>11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58</v>
      </c>
      <c r="H17" s="21" t="s">
        <v>58</v>
      </c>
      <c r="I17" s="38" t="s">
        <v>58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5"/>
      <c r="B18" s="57" t="s">
        <v>52</v>
      </c>
      <c r="C18" s="57" t="s">
        <v>59</v>
      </c>
      <c r="D18" s="59" t="s">
        <v>12</v>
      </c>
      <c r="E18" s="11"/>
      <c r="F18" s="32" t="s">
        <v>22</v>
      </c>
      <c r="G18" s="22" t="s">
        <v>58</v>
      </c>
      <c r="H18" s="22" t="s">
        <v>58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6"/>
      <c r="B19" s="58"/>
      <c r="C19" s="58"/>
      <c r="D19" s="60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42</v>
      </c>
      <c r="B20" s="64">
        <v>84.27853</v>
      </c>
      <c r="C20" s="64">
        <v>111.812122</v>
      </c>
      <c r="D20" s="65">
        <f>C20-B20</f>
        <v>27.533592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2"/>
      <c r="B21" s="63"/>
      <c r="C21" s="63"/>
      <c r="D21" s="66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12.00612</v>
      </c>
      <c r="C22" s="16">
        <v>29.229579</v>
      </c>
      <c r="D22" s="17">
        <f>C22-B22</f>
        <v>17.223459000000002</v>
      </c>
      <c r="E22" s="11"/>
      <c r="F22" s="29"/>
      <c r="G22" s="13" t="s">
        <v>52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 t="s">
        <v>58</v>
      </c>
      <c r="C23" s="19"/>
      <c r="D23" s="20" t="s">
        <v>58</v>
      </c>
      <c r="E23" s="11"/>
      <c r="F23" s="33" t="s">
        <v>35</v>
      </c>
      <c r="G23" s="21">
        <v>13.75</v>
      </c>
      <c r="H23" s="21">
        <v>13.97</v>
      </c>
      <c r="I23" s="50">
        <f>H23-G23</f>
        <v>0.22000000000000064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11.3</v>
      </c>
      <c r="H25" s="21">
        <v>11.02</v>
      </c>
      <c r="I25" s="38">
        <f>+H25-G25</f>
        <v>-0.28000000000000114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>
        <v>2.45</v>
      </c>
      <c r="H26" s="21" t="s">
        <v>58</v>
      </c>
      <c r="I26" s="38">
        <f>-G26</f>
        <v>-2.45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 t="s">
        <v>58</v>
      </c>
      <c r="H27" s="21">
        <v>2.95</v>
      </c>
      <c r="I27" s="38">
        <f>H27</f>
        <v>2.95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58</v>
      </c>
      <c r="H28" s="16" t="s">
        <v>58</v>
      </c>
      <c r="I28" s="16" t="s">
        <v>58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0.5</v>
      </c>
      <c r="H29" s="21" t="s">
        <v>58</v>
      </c>
      <c r="I29" s="38">
        <f>-G29</f>
        <v>-0.5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374.39</v>
      </c>
      <c r="C31" s="16">
        <v>664.4</v>
      </c>
      <c r="D31" s="17">
        <f>C31-B31</f>
        <v>290.01</v>
      </c>
      <c r="E31" s="11"/>
      <c r="F31" s="32" t="s">
        <v>47</v>
      </c>
      <c r="G31" s="23">
        <v>45.2979</v>
      </c>
      <c r="H31" s="23">
        <v>45.1775</v>
      </c>
      <c r="I31" s="24">
        <f>+H31/G31-1</f>
        <v>-0.0026579598612738176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320.79</v>
      </c>
      <c r="C32" s="16">
        <v>523.3</v>
      </c>
      <c r="D32" s="17">
        <f>C32-B32</f>
        <v>202.50999999999993</v>
      </c>
      <c r="E32" s="11"/>
      <c r="F32" s="54" t="s">
        <v>62</v>
      </c>
      <c r="G32" s="54"/>
      <c r="H32" s="54"/>
      <c r="I32" s="54"/>
      <c r="J32" s="7"/>
      <c r="K32" s="7"/>
      <c r="L32" s="7"/>
      <c r="M32" s="7"/>
      <c r="N32" s="7"/>
      <c r="O32" s="7"/>
      <c r="P32" s="7"/>
    </row>
    <row r="33" spans="1:16" ht="14.25" customHeight="1">
      <c r="A33" s="52" t="s">
        <v>50</v>
      </c>
      <c r="B33" s="16" t="s">
        <v>58</v>
      </c>
      <c r="C33" s="16"/>
      <c r="D33" s="17" t="s">
        <v>58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6.060275801761756</v>
      </c>
      <c r="C36" s="21">
        <v>5.98295219044571</v>
      </c>
      <c r="D36" s="38">
        <f>C36-B36</f>
        <v>-0.07732361131604648</v>
      </c>
      <c r="E36" s="11"/>
      <c r="F36" s="12"/>
      <c r="G36" s="13" t="s">
        <v>51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7.336586875374916</v>
      </c>
      <c r="C37" s="21">
        <v>7.9522310139302155</v>
      </c>
      <c r="D37" s="38">
        <f>C37-B37</f>
        <v>0.6156441385552993</v>
      </c>
      <c r="E37" s="11"/>
      <c r="F37" s="15" t="s">
        <v>6</v>
      </c>
      <c r="G37" s="16">
        <v>37226.392</v>
      </c>
      <c r="H37" s="16">
        <v>36558.005</v>
      </c>
      <c r="I37" s="17">
        <f>H37-G37</f>
        <v>-668.3870000000024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12.585720257894382</v>
      </c>
      <c r="C38" s="22">
        <v>13.25467931920182</v>
      </c>
      <c r="D38" s="39">
        <f>C38-B38</f>
        <v>0.6689590613074383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18060.459</v>
      </c>
      <c r="H39" s="16">
        <v>17618.11</v>
      </c>
      <c r="I39" s="17">
        <f>H39-G39</f>
        <v>-442.34899999999834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19165.933</v>
      </c>
      <c r="H40" s="19">
        <f>H37-H39</f>
        <v>18939.894999999997</v>
      </c>
      <c r="I40" s="20">
        <f>H40-G40</f>
        <v>-226.0380000000041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3"/>
      <c r="B41" s="53"/>
      <c r="C41" s="53"/>
      <c r="D41" s="53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61</v>
      </c>
      <c r="D45" s="30" t="s">
        <v>13</v>
      </c>
      <c r="E45" s="11"/>
      <c r="F45" s="35"/>
      <c r="G45" s="13" t="s">
        <v>51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138.91</v>
      </c>
      <c r="C46" s="16">
        <v>79.62</v>
      </c>
      <c r="D46" s="17">
        <f>C46-B46</f>
        <v>-59.28999999999999</v>
      </c>
      <c r="E46" s="11"/>
      <c r="F46" s="31" t="s">
        <v>6</v>
      </c>
      <c r="G46" s="16">
        <v>28609.171</v>
      </c>
      <c r="H46" s="16">
        <v>28674.687</v>
      </c>
      <c r="I46" s="17">
        <f>H46-G46</f>
        <v>65.51600000000326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90</v>
      </c>
      <c r="C47" s="16">
        <v>38.24</v>
      </c>
      <c r="D47" s="17">
        <f>C47-B47</f>
        <v>-51.76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13676.666</v>
      </c>
      <c r="H48" s="16">
        <v>13708.008</v>
      </c>
      <c r="I48" s="17">
        <f>H48-G48</f>
        <v>31.342000000000553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14932.505</v>
      </c>
      <c r="H49" s="19">
        <f>H46-H48</f>
        <v>14966.679000000002</v>
      </c>
      <c r="I49" s="20">
        <f>H49-G49</f>
        <v>34.17400000000271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9.188805668903882</v>
      </c>
      <c r="C50" s="21" t="s">
        <v>58</v>
      </c>
      <c r="D50" s="38">
        <f>-B50</f>
        <v>-9.188805668903882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58</v>
      </c>
      <c r="C51" s="21">
        <v>14.979856632180228</v>
      </c>
      <c r="D51" s="38">
        <f>C51</f>
        <v>14.979856632180228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20.602403879349257</v>
      </c>
      <c r="C52" s="22" t="s">
        <v>58</v>
      </c>
      <c r="D52" s="39">
        <f>-B52</f>
        <v>-20.602403879349257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</sheetData>
  <sheetProtection/>
  <mergeCells count="10">
    <mergeCell ref="A41:D41"/>
    <mergeCell ref="F32:I32"/>
    <mergeCell ref="A18:A19"/>
    <mergeCell ref="C18:C19"/>
    <mergeCell ref="B18:B19"/>
    <mergeCell ref="D18:D19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2011-07-18T10:15:05Z</dcterms:modified>
  <cp:category/>
  <cp:version/>
  <cp:contentType/>
  <cp:contentStatus/>
</cp:coreProperties>
</file>