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1760" activeTab="0"/>
  </bookViews>
  <sheets>
    <sheet name="ВВП" sheetId="1" r:id="rId1"/>
  </sheets>
  <definedNames/>
  <calcPr fullCalcOnLoad="1"/>
</workbook>
</file>

<file path=xl/sharedStrings.xml><?xml version="1.0" encoding="utf-8"?>
<sst xmlns="http://schemas.openxmlformats.org/spreadsheetml/2006/main" count="39" uniqueCount="31">
  <si>
    <t>Приложение 7</t>
  </si>
  <si>
    <t>к Основным направлениям развития банковского сектора</t>
  </si>
  <si>
    <t>на период до конца 2014 года.</t>
  </si>
  <si>
    <t>НБКР</t>
  </si>
  <si>
    <t>факт</t>
  </si>
  <si>
    <t>прогноз</t>
  </si>
  <si>
    <t>Сельское хозяйство</t>
  </si>
  <si>
    <t>Промышленность</t>
  </si>
  <si>
    <t>Строительство</t>
  </si>
  <si>
    <t>Услуги</t>
  </si>
  <si>
    <t>Чистые налоги на продукты</t>
  </si>
  <si>
    <t>ВВП</t>
  </si>
  <si>
    <r>
      <t xml:space="preserve">Дефлятор, </t>
    </r>
    <r>
      <rPr>
        <i/>
        <sz val="10"/>
        <rFont val="Times New Roman"/>
        <family val="1"/>
      </rPr>
      <t>проценты</t>
    </r>
  </si>
  <si>
    <r>
      <t xml:space="preserve">Номинальный ВВП, </t>
    </r>
    <r>
      <rPr>
        <i/>
        <sz val="10"/>
        <rFont val="Times New Roman"/>
        <family val="1"/>
      </rPr>
      <t>млн. сомов</t>
    </r>
  </si>
  <si>
    <t>фактические данные</t>
  </si>
  <si>
    <t>расчетные данные НБКР</t>
  </si>
  <si>
    <t>Сельское хозяйство, охота и лесное хозяйство</t>
  </si>
  <si>
    <t>Горнодобывающая промышленность</t>
  </si>
  <si>
    <t>Обрабатывающая промышленность</t>
  </si>
  <si>
    <t>в том числе "Кумтор"</t>
  </si>
  <si>
    <t xml:space="preserve">Производство и распределение э/э, газа и воды </t>
  </si>
  <si>
    <t>Торговля</t>
  </si>
  <si>
    <t>Транспорт и связь</t>
  </si>
  <si>
    <t>Прочие</t>
  </si>
  <si>
    <t>ВВП без Кумтор</t>
  </si>
  <si>
    <t>Справочно</t>
  </si>
  <si>
    <r>
      <t xml:space="preserve">текущие цены,       </t>
    </r>
    <r>
      <rPr>
        <i/>
        <sz val="9"/>
        <rFont val="Times New Roman"/>
        <family val="1"/>
      </rPr>
      <t>млн. сомов</t>
    </r>
  </si>
  <si>
    <r>
      <t xml:space="preserve">текущие цены,
</t>
    </r>
    <r>
      <rPr>
        <i/>
        <sz val="9"/>
        <rFont val="Times New Roman"/>
        <family val="1"/>
      </rPr>
      <t>млн. сомов</t>
    </r>
  </si>
  <si>
    <r>
      <t xml:space="preserve">сопоставимые цены,
</t>
    </r>
    <r>
      <rPr>
        <i/>
        <sz val="9"/>
        <rFont val="Times New Roman"/>
        <family val="1"/>
      </rPr>
      <t>млн. сомов</t>
    </r>
  </si>
  <si>
    <r>
      <t xml:space="preserve">реальный прирост,
</t>
    </r>
    <r>
      <rPr>
        <i/>
        <sz val="9"/>
        <rFont val="Times New Roman"/>
        <family val="1"/>
      </rPr>
      <t>проценты</t>
    </r>
  </si>
  <si>
    <r>
      <t xml:space="preserve">вклад, </t>
    </r>
    <r>
      <rPr>
        <i/>
        <sz val="9"/>
        <rFont val="Times New Roman"/>
        <family val="1"/>
      </rPr>
      <t>проценты</t>
    </r>
  </si>
</sst>
</file>

<file path=xl/styles.xml><?xml version="1.0" encoding="utf-8"?>
<styleSheet xmlns="http://schemas.openxmlformats.org/spreadsheetml/2006/main">
  <numFmts count="6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0.0000"/>
    <numFmt numFmtId="175" formatCode="_-* #,##0\ &quot;c.&quot;_-;\-* #,##0\ &quot;c.&quot;_-;_-* &quot;-&quot;\ &quot;c.&quot;_-;_-@_-"/>
    <numFmt numFmtId="176" formatCode="_-* #,##0\ _c_._-;\-* #,##0\ _c_._-;_-* &quot;-&quot;\ _c_._-;_-@_-"/>
    <numFmt numFmtId="177" formatCode="_-* #,##0.00\ &quot;c.&quot;_-;\-* #,##0.00\ &quot;c.&quot;_-;_-* &quot;-&quot;??\ &quot;c.&quot;_-;_-@_-"/>
    <numFmt numFmtId="178" formatCode="_-* #,##0.00\ _c_._-;\-* #,##0.00\ _c_._-;_-* &quot;-&quot;??\ _c_._-;_-@_-"/>
    <numFmt numFmtId="179" formatCode="_-* #,##0\ _р_._-;\-* #,##0\ _р_._-;_-* &quot;-&quot;\ _р_._-;_-@_-"/>
    <numFmt numFmtId="180" formatCode="_-* #,##0.00\ _р_._-;\-* #,##0.00\ _р_._-;_-* &quot;-&quot;??\ _р_._-;_-@_-"/>
    <numFmt numFmtId="181" formatCode="0.0%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"/>
    <numFmt numFmtId="187" formatCode="0.00000000"/>
    <numFmt numFmtId="188" formatCode="0.0000000"/>
    <numFmt numFmtId="189" formatCode="0.000000"/>
    <numFmt numFmtId="190" formatCode="0.00000"/>
    <numFmt numFmtId="191" formatCode="_(* #,##0.000_);_(* \(#,##0.000\);_(* &quot;-&quot;??_);_(@_)"/>
    <numFmt numFmtId="192" formatCode="#,##0.000"/>
    <numFmt numFmtId="193" formatCode="0.0_ ;[Red]\-0.0\ "/>
    <numFmt numFmtId="194" formatCode="0.0_);[Red]\(0.0\)"/>
    <numFmt numFmtId="195" formatCode="0.00_);[Red]\(0.00\)"/>
    <numFmt numFmtId="196" formatCode="0_);[Red]\(0\)"/>
    <numFmt numFmtId="197" formatCode="#,##0.0000"/>
    <numFmt numFmtId="198" formatCode="#,##0.00000"/>
    <numFmt numFmtId="199" formatCode="#,##0.000000"/>
    <numFmt numFmtId="200" formatCode="#,##0.0000000"/>
    <numFmt numFmtId="201" formatCode="#,##0.00000000"/>
    <numFmt numFmtId="202" formatCode="#,##0.000000000"/>
    <numFmt numFmtId="203" formatCode="#,##0.0000000000"/>
    <numFmt numFmtId="204" formatCode="0.000_);[Red]\(0.000\)"/>
    <numFmt numFmtId="205" formatCode="0.0_)"/>
    <numFmt numFmtId="206" formatCode="0_)"/>
    <numFmt numFmtId="207" formatCode="#&quot; &quot;##0"/>
    <numFmt numFmtId="208" formatCode="[$-FC19]d\ mmmm\ yyyy\ &quot;г.&quot;"/>
    <numFmt numFmtId="209" formatCode="[$-409]dddd\,\ mmmm\ dd\,\ yyyy"/>
    <numFmt numFmtId="210" formatCode="d/m;@"/>
    <numFmt numFmtId="211" formatCode="[$-419]mmmm\ yyyy;@"/>
    <numFmt numFmtId="212" formatCode="[$-F419]yyyy\,\ mmmm;@"/>
    <numFmt numFmtId="213" formatCode="0.0;[Red]0.0"/>
    <numFmt numFmtId="214" formatCode="0.00;[Red]0.00"/>
    <numFmt numFmtId="215" formatCode="0.000;[Red]0.000"/>
    <numFmt numFmtId="216" formatCode="0.0000;[Red]0.0000"/>
    <numFmt numFmtId="217" formatCode="0.0000_);[Red]\(0.0000\)"/>
    <numFmt numFmtId="218" formatCode="0.00000_);[Red]\(0.00000\)"/>
    <numFmt numFmtId="219" formatCode="0.000%"/>
    <numFmt numFmtId="220" formatCode="_(* #,##0_);_(* \(#,##0\);_(* &quot;-&quot;??_);_(@_)"/>
    <numFmt numFmtId="221" formatCode="#,##0.0_ ;[Red]\-#,##0.0\ 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5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5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i/>
      <sz val="9"/>
      <name val="Times New Roman"/>
      <family val="1"/>
    </font>
    <font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ont="1" applyAlignment="1">
      <alignment/>
    </xf>
    <xf numFmtId="0" fontId="21" fillId="0" borderId="0" xfId="0" applyFont="1" applyAlignment="1">
      <alignment horizontal="right"/>
    </xf>
    <xf numFmtId="0" fontId="22" fillId="0" borderId="0" xfId="0" applyFont="1" applyAlignment="1">
      <alignment horizontal="right"/>
    </xf>
    <xf numFmtId="0" fontId="23" fillId="0" borderId="0" xfId="0" applyFont="1" applyFill="1" applyBorder="1" applyAlignment="1">
      <alignment/>
    </xf>
    <xf numFmtId="0" fontId="24" fillId="0" borderId="0" xfId="0" applyFont="1" applyFill="1" applyAlignment="1">
      <alignment/>
    </xf>
    <xf numFmtId="0" fontId="24" fillId="0" borderId="10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23" fillId="0" borderId="12" xfId="0" applyFont="1" applyFill="1" applyBorder="1" applyAlignment="1">
      <alignment horizontal="center"/>
    </xf>
    <xf numFmtId="0" fontId="23" fillId="0" borderId="12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right"/>
    </xf>
    <xf numFmtId="0" fontId="23" fillId="0" borderId="0" xfId="0" applyFont="1" applyFill="1" applyBorder="1" applyAlignment="1">
      <alignment horizontal="right"/>
    </xf>
    <xf numFmtId="0" fontId="24" fillId="0" borderId="11" xfId="0" applyFont="1" applyFill="1" applyBorder="1" applyAlignment="1">
      <alignment/>
    </xf>
    <xf numFmtId="172" fontId="24" fillId="0" borderId="11" xfId="0" applyNumberFormat="1" applyFont="1" applyFill="1" applyBorder="1" applyAlignment="1">
      <alignment/>
    </xf>
    <xf numFmtId="172" fontId="24" fillId="0" borderId="0" xfId="0" applyNumberFormat="1" applyFont="1" applyFill="1" applyAlignment="1">
      <alignment/>
    </xf>
    <xf numFmtId="172" fontId="24" fillId="0" borderId="0" xfId="0" applyNumberFormat="1" applyFont="1" applyFill="1" applyBorder="1" applyAlignment="1">
      <alignment/>
    </xf>
    <xf numFmtId="0" fontId="23" fillId="0" borderId="0" xfId="0" applyFont="1" applyFill="1" applyBorder="1" applyAlignment="1">
      <alignment/>
    </xf>
    <xf numFmtId="172" fontId="23" fillId="0" borderId="0" xfId="0" applyNumberFormat="1" applyFont="1" applyFill="1" applyBorder="1" applyAlignment="1">
      <alignment/>
    </xf>
    <xf numFmtId="172" fontId="23" fillId="0" borderId="0" xfId="0" applyNumberFormat="1" applyFont="1" applyFill="1" applyAlignment="1">
      <alignment/>
    </xf>
    <xf numFmtId="0" fontId="23" fillId="0" borderId="10" xfId="0" applyFont="1" applyFill="1" applyBorder="1" applyAlignment="1">
      <alignment/>
    </xf>
    <xf numFmtId="186" fontId="23" fillId="0" borderId="10" xfId="0" applyNumberFormat="1" applyFont="1" applyFill="1" applyBorder="1" applyAlignment="1">
      <alignment/>
    </xf>
    <xf numFmtId="186" fontId="23" fillId="0" borderId="0" xfId="0" applyNumberFormat="1" applyFont="1" applyFill="1" applyBorder="1" applyAlignment="1">
      <alignment/>
    </xf>
    <xf numFmtId="0" fontId="23" fillId="0" borderId="11" xfId="0" applyFont="1" applyFill="1" applyBorder="1" applyAlignment="1">
      <alignment horizontal="center" vertical="center"/>
    </xf>
    <xf numFmtId="186" fontId="23" fillId="0" borderId="12" xfId="0" applyNumberFormat="1" applyFont="1" applyFill="1" applyBorder="1" applyAlignment="1">
      <alignment horizontal="center" vertical="top" wrapText="1"/>
    </xf>
    <xf numFmtId="186" fontId="23" fillId="0" borderId="11" xfId="0" applyNumberFormat="1" applyFont="1" applyFill="1" applyBorder="1" applyAlignment="1">
      <alignment horizontal="center" vertical="top" wrapText="1"/>
    </xf>
    <xf numFmtId="0" fontId="23" fillId="0" borderId="0" xfId="0" applyFont="1" applyFill="1" applyBorder="1" applyAlignment="1">
      <alignment horizontal="center" vertical="center"/>
    </xf>
    <xf numFmtId="186" fontId="27" fillId="0" borderId="10" xfId="0" applyNumberFormat="1" applyFont="1" applyFill="1" applyBorder="1" applyAlignment="1">
      <alignment horizontal="right" vertical="center" wrapText="1"/>
    </xf>
    <xf numFmtId="186" fontId="27" fillId="0" borderId="0" xfId="0" applyNumberFormat="1" applyFont="1" applyFill="1" applyBorder="1" applyAlignment="1">
      <alignment horizontal="right" vertical="center" wrapText="1"/>
    </xf>
    <xf numFmtId="186" fontId="27" fillId="0" borderId="12" xfId="0" applyNumberFormat="1" applyFont="1" applyFill="1" applyBorder="1" applyAlignment="1">
      <alignment horizontal="right" vertical="center" wrapText="1"/>
    </xf>
    <xf numFmtId="0" fontId="23" fillId="0" borderId="10" xfId="0" applyFont="1" applyFill="1" applyBorder="1" applyAlignment="1">
      <alignment horizontal="center" vertical="center"/>
    </xf>
    <xf numFmtId="0" fontId="23" fillId="0" borderId="12" xfId="34" applyFont="1" applyFill="1" applyBorder="1" applyAlignment="1">
      <alignment horizontal="center" vertical="center"/>
      <protection/>
    </xf>
    <xf numFmtId="0" fontId="23" fillId="0" borderId="12" xfId="34" applyFont="1" applyFill="1" applyBorder="1" applyAlignment="1">
      <alignment horizontal="center" vertical="center"/>
      <protection/>
    </xf>
    <xf numFmtId="0" fontId="23" fillId="0" borderId="0" xfId="34" applyFont="1" applyFill="1" applyBorder="1" applyAlignment="1">
      <alignment horizontal="center" vertical="center"/>
      <protection/>
    </xf>
    <xf numFmtId="221" fontId="24" fillId="0" borderId="11" xfId="0" applyNumberFormat="1" applyFont="1" applyFill="1" applyBorder="1" applyAlignment="1">
      <alignment/>
    </xf>
    <xf numFmtId="221" fontId="24" fillId="0" borderId="0" xfId="0" applyNumberFormat="1" applyFont="1" applyFill="1" applyBorder="1" applyAlignment="1">
      <alignment/>
    </xf>
    <xf numFmtId="0" fontId="26" fillId="0" borderId="0" xfId="0" applyFont="1" applyFill="1" applyBorder="1" applyAlignment="1">
      <alignment horizontal="left" indent="1"/>
    </xf>
    <xf numFmtId="221" fontId="26" fillId="0" borderId="0" xfId="0" applyNumberFormat="1" applyFont="1" applyFill="1" applyBorder="1" applyAlignment="1">
      <alignment/>
    </xf>
    <xf numFmtId="0" fontId="26" fillId="0" borderId="0" xfId="0" applyFont="1" applyFill="1" applyBorder="1" applyAlignment="1">
      <alignment horizontal="left" indent="3"/>
    </xf>
    <xf numFmtId="0" fontId="25" fillId="0" borderId="0" xfId="0" applyFont="1" applyFill="1" applyBorder="1" applyAlignment="1">
      <alignment horizontal="left" indent="1"/>
    </xf>
    <xf numFmtId="0" fontId="23" fillId="0" borderId="0" xfId="0" applyFont="1" applyFill="1" applyBorder="1" applyAlignment="1">
      <alignment vertical="center"/>
    </xf>
    <xf numFmtId="221" fontId="23" fillId="0" borderId="0" xfId="0" applyNumberFormat="1" applyFont="1" applyFill="1" applyBorder="1" applyAlignment="1">
      <alignment/>
    </xf>
    <xf numFmtId="0" fontId="23" fillId="0" borderId="10" xfId="0" applyFont="1" applyFill="1" applyBorder="1" applyAlignment="1">
      <alignment vertical="center"/>
    </xf>
    <xf numFmtId="221" fontId="23" fillId="0" borderId="10" xfId="0" applyNumberFormat="1" applyFont="1" applyFill="1" applyBorder="1" applyAlignment="1">
      <alignment/>
    </xf>
    <xf numFmtId="0" fontId="25" fillId="0" borderId="11" xfId="0" applyFont="1" applyFill="1" applyBorder="1" applyAlignment="1">
      <alignment horizontal="left" indent="1"/>
    </xf>
    <xf numFmtId="0" fontId="23" fillId="0" borderId="10" xfId="0" applyFont="1" applyFill="1" applyBorder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12 Equations-Rev" xfId="33"/>
    <cellStyle name="Normal_GDP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36"/>
  <sheetViews>
    <sheetView tabSelected="1" workbookViewId="0" topLeftCell="A1">
      <selection activeCell="A1" sqref="A1:K37"/>
    </sheetView>
  </sheetViews>
  <sheetFormatPr defaultColWidth="9.00390625" defaultRowHeight="12.75"/>
  <cols>
    <col min="1" max="1" width="9.125" style="1" customWidth="1"/>
    <col min="2" max="2" width="39.00390625" style="1" bestFit="1" customWidth="1"/>
    <col min="3" max="7" width="9.125" style="1" customWidth="1"/>
    <col min="8" max="8" width="1.75390625" style="1" customWidth="1"/>
    <col min="9" max="9" width="11.00390625" style="1" bestFit="1" customWidth="1"/>
    <col min="10" max="16384" width="9.125" style="1" customWidth="1"/>
  </cols>
  <sheetData>
    <row r="1" spans="4:11" ht="12.75">
      <c r="D1" s="2" t="s">
        <v>0</v>
      </c>
      <c r="E1" s="2"/>
      <c r="F1" s="2"/>
      <c r="G1" s="2"/>
      <c r="H1" s="2"/>
      <c r="I1" s="2"/>
      <c r="J1" s="2"/>
      <c r="K1" s="2"/>
    </row>
    <row r="2" spans="4:11" ht="12.75">
      <c r="D2" s="3" t="s">
        <v>1</v>
      </c>
      <c r="E2" s="3"/>
      <c r="F2" s="3"/>
      <c r="G2" s="3"/>
      <c r="H2" s="3"/>
      <c r="I2" s="3"/>
      <c r="J2" s="3"/>
      <c r="K2" s="3"/>
    </row>
    <row r="3" spans="4:11" ht="12.75">
      <c r="D3" s="3" t="s">
        <v>2</v>
      </c>
      <c r="E3" s="3"/>
      <c r="F3" s="3"/>
      <c r="G3" s="3"/>
      <c r="H3" s="3"/>
      <c r="I3" s="3"/>
      <c r="J3" s="3"/>
      <c r="K3" s="3"/>
    </row>
    <row r="4" spans="2:9" ht="12.75">
      <c r="B4" s="4" t="s">
        <v>3</v>
      </c>
      <c r="C4" s="5"/>
      <c r="D4" s="5"/>
      <c r="E4" s="5"/>
      <c r="F4" s="5"/>
      <c r="G4" s="6"/>
      <c r="H4" s="7"/>
      <c r="I4" s="7"/>
    </row>
    <row r="5" spans="2:9" ht="12.75">
      <c r="B5" s="8"/>
      <c r="C5" s="9" t="s">
        <v>4</v>
      </c>
      <c r="D5" s="10" t="s">
        <v>5</v>
      </c>
      <c r="E5" s="10"/>
      <c r="F5" s="10"/>
      <c r="G5" s="10"/>
      <c r="H5" s="11"/>
      <c r="I5" s="11"/>
    </row>
    <row r="6" spans="2:9" ht="12.75">
      <c r="B6" s="6"/>
      <c r="C6" s="12">
        <v>2010</v>
      </c>
      <c r="D6" s="12">
        <v>2011</v>
      </c>
      <c r="E6" s="12">
        <v>2012</v>
      </c>
      <c r="F6" s="12">
        <v>2013</v>
      </c>
      <c r="G6" s="12">
        <v>2014</v>
      </c>
      <c r="H6" s="13"/>
      <c r="I6" s="13"/>
    </row>
    <row r="7" spans="2:9" ht="12.75">
      <c r="B7" s="14" t="s">
        <v>6</v>
      </c>
      <c r="C7" s="15">
        <v>-2.7519873698375363</v>
      </c>
      <c r="D7" s="15">
        <v>4</v>
      </c>
      <c r="E7" s="15">
        <v>2.5</v>
      </c>
      <c r="F7" s="15">
        <v>3</v>
      </c>
      <c r="G7" s="16">
        <v>4</v>
      </c>
      <c r="H7" s="16"/>
      <c r="I7" s="16"/>
    </row>
    <row r="8" spans="2:9" ht="12.75">
      <c r="B8" s="7" t="s">
        <v>7</v>
      </c>
      <c r="C8" s="17">
        <v>9.898479392109039</v>
      </c>
      <c r="D8" s="17">
        <v>13.035972097091218</v>
      </c>
      <c r="E8" s="17">
        <v>3</v>
      </c>
      <c r="F8" s="17">
        <v>3.5</v>
      </c>
      <c r="G8" s="16">
        <v>4</v>
      </c>
      <c r="H8" s="16"/>
      <c r="I8" s="16"/>
    </row>
    <row r="9" spans="2:9" ht="12.75">
      <c r="B9" s="7" t="s">
        <v>8</v>
      </c>
      <c r="C9" s="17">
        <v>-22.789614934092498</v>
      </c>
      <c r="D9" s="17">
        <v>10</v>
      </c>
      <c r="E9" s="17">
        <v>12</v>
      </c>
      <c r="F9" s="17">
        <v>15</v>
      </c>
      <c r="G9" s="16">
        <v>10</v>
      </c>
      <c r="H9" s="16"/>
      <c r="I9" s="16"/>
    </row>
    <row r="10" spans="2:9" ht="12.75">
      <c r="B10" s="7" t="s">
        <v>9</v>
      </c>
      <c r="C10" s="17">
        <v>-1.7937535396715134</v>
      </c>
      <c r="D10" s="17">
        <v>6.032131728227114</v>
      </c>
      <c r="E10" s="17">
        <v>5</v>
      </c>
      <c r="F10" s="17">
        <v>5</v>
      </c>
      <c r="G10" s="16">
        <v>5</v>
      </c>
      <c r="H10" s="16"/>
      <c r="I10" s="16"/>
    </row>
    <row r="11" spans="2:9" ht="12.75">
      <c r="B11" s="7" t="s">
        <v>10</v>
      </c>
      <c r="C11" s="17">
        <v>-1.3998230471994475</v>
      </c>
      <c r="D11" s="17">
        <v>7.378021914283607</v>
      </c>
      <c r="E11" s="17">
        <v>4.5</v>
      </c>
      <c r="F11" s="17">
        <v>5</v>
      </c>
      <c r="G11" s="16">
        <v>4.965603233841634</v>
      </c>
      <c r="H11" s="16"/>
      <c r="I11" s="16"/>
    </row>
    <row r="12" spans="2:9" ht="12.75">
      <c r="B12" s="18" t="s">
        <v>11</v>
      </c>
      <c r="C12" s="19">
        <v>-1.3577977456840102</v>
      </c>
      <c r="D12" s="19">
        <v>7.378045720254775</v>
      </c>
      <c r="E12" s="19">
        <v>4.4938940893071155</v>
      </c>
      <c r="F12" s="19">
        <v>4.951796858976398</v>
      </c>
      <c r="G12" s="20">
        <v>4.965603233841634</v>
      </c>
      <c r="H12" s="20"/>
      <c r="I12" s="20"/>
    </row>
    <row r="13" spans="2:9" ht="12.75">
      <c r="B13" s="18" t="s">
        <v>12</v>
      </c>
      <c r="C13" s="19">
        <v>6.895386030680513</v>
      </c>
      <c r="D13" s="19">
        <v>16.002901038334947</v>
      </c>
      <c r="E13" s="19">
        <v>6</v>
      </c>
      <c r="F13" s="19">
        <v>7.2000251601905205</v>
      </c>
      <c r="G13" s="20">
        <v>8</v>
      </c>
      <c r="H13" s="20"/>
      <c r="I13" s="20"/>
    </row>
    <row r="14" spans="2:9" ht="12.75">
      <c r="B14" s="21" t="s">
        <v>13</v>
      </c>
      <c r="C14" s="22">
        <v>212177.4</v>
      </c>
      <c r="D14" s="22">
        <v>264291.66636493604</v>
      </c>
      <c r="E14" s="22">
        <v>292738.77317453566</v>
      </c>
      <c r="F14" s="22">
        <v>329355.57123398077</v>
      </c>
      <c r="G14" s="22">
        <v>373366.86710041395</v>
      </c>
      <c r="H14" s="23"/>
      <c r="I14" s="23"/>
    </row>
    <row r="16" ht="12.75" hidden="1"/>
    <row r="17" spans="2:11" ht="12.75" customHeight="1">
      <c r="B17" s="24"/>
      <c r="C17" s="25" t="s">
        <v>14</v>
      </c>
      <c r="D17" s="25"/>
      <c r="E17" s="25"/>
      <c r="F17" s="25"/>
      <c r="G17" s="25"/>
      <c r="H17" s="26"/>
      <c r="I17" s="25" t="s">
        <v>15</v>
      </c>
      <c r="J17" s="25"/>
      <c r="K17" s="25"/>
    </row>
    <row r="18" spans="2:11" ht="36">
      <c r="B18" s="27"/>
      <c r="C18" s="28" t="s">
        <v>26</v>
      </c>
      <c r="D18" s="28" t="s">
        <v>27</v>
      </c>
      <c r="E18" s="28" t="s">
        <v>28</v>
      </c>
      <c r="F18" s="28" t="s">
        <v>29</v>
      </c>
      <c r="G18" s="28" t="s">
        <v>30</v>
      </c>
      <c r="H18" s="29"/>
      <c r="I18" s="30" t="s">
        <v>28</v>
      </c>
      <c r="J18" s="30" t="s">
        <v>29</v>
      </c>
      <c r="K18" s="28" t="s">
        <v>30</v>
      </c>
    </row>
    <row r="19" spans="2:11" ht="12.75">
      <c r="B19" s="31"/>
      <c r="C19" s="32">
        <v>2009</v>
      </c>
      <c r="D19" s="33">
        <v>2010</v>
      </c>
      <c r="E19" s="33"/>
      <c r="F19" s="33"/>
      <c r="G19" s="33"/>
      <c r="H19" s="34"/>
      <c r="I19" s="33">
        <v>2011</v>
      </c>
      <c r="J19" s="33"/>
      <c r="K19" s="33"/>
    </row>
    <row r="20" spans="2:11" ht="12.75">
      <c r="B20" s="14" t="s">
        <v>16</v>
      </c>
      <c r="C20" s="35">
        <v>37750.9</v>
      </c>
      <c r="D20" s="36">
        <v>39334.8</v>
      </c>
      <c r="E20" s="36">
        <v>36712</v>
      </c>
      <c r="F20" s="36">
        <v>-2.7519873698375363</v>
      </c>
      <c r="G20" s="36">
        <f>C20/$C$33*F20</f>
        <v>-0.5162931256830106</v>
      </c>
      <c r="H20" s="36"/>
      <c r="I20" s="36">
        <v>40908.192</v>
      </c>
      <c r="J20" s="36">
        <v>4</v>
      </c>
      <c r="K20" s="36">
        <v>0.7415455180429209</v>
      </c>
    </row>
    <row r="21" spans="2:11" ht="12.75">
      <c r="B21" s="7" t="s">
        <v>7</v>
      </c>
      <c r="C21" s="36">
        <v>34071.9</v>
      </c>
      <c r="D21" s="36">
        <v>41093.3</v>
      </c>
      <c r="E21" s="36">
        <v>37444.5</v>
      </c>
      <c r="F21" s="36">
        <v>9.898479392109039</v>
      </c>
      <c r="G21" s="36">
        <f>C21/$C$33*F21</f>
        <v>1.6760517813827351</v>
      </c>
      <c r="H21" s="36"/>
      <c r="I21" s="36">
        <v>46450.21112177399</v>
      </c>
      <c r="J21" s="36">
        <v>13.035972097091218</v>
      </c>
      <c r="K21" s="36">
        <v>2.524732191917699</v>
      </c>
    </row>
    <row r="22" spans="2:11" ht="12.75">
      <c r="B22" s="7"/>
      <c r="C22" s="36"/>
      <c r="D22" s="36"/>
      <c r="E22" s="36"/>
      <c r="F22" s="36"/>
      <c r="G22" s="36"/>
      <c r="H22" s="36"/>
      <c r="I22" s="36"/>
      <c r="J22" s="36"/>
      <c r="K22" s="36"/>
    </row>
    <row r="23" spans="2:11" ht="12.75">
      <c r="B23" s="37" t="s">
        <v>17</v>
      </c>
      <c r="C23" s="38">
        <v>1072.3</v>
      </c>
      <c r="D23" s="38">
        <v>1451</v>
      </c>
      <c r="E23" s="38">
        <v>1067.9</v>
      </c>
      <c r="F23" s="38">
        <v>-0.41033292921756015</v>
      </c>
      <c r="G23" s="36">
        <f>C23/$C$33*F23</f>
        <v>-0.002186629851771293</v>
      </c>
      <c r="H23" s="38"/>
      <c r="I23" s="38">
        <v>1523.55</v>
      </c>
      <c r="J23" s="38">
        <v>5</v>
      </c>
      <c r="K23" s="38">
        <v>0.03419308559724081</v>
      </c>
    </row>
    <row r="24" spans="2:11" ht="12.75">
      <c r="B24" s="37" t="s">
        <v>18</v>
      </c>
      <c r="C24" s="38">
        <v>28630.5</v>
      </c>
      <c r="D24" s="38">
        <v>33830.7</v>
      </c>
      <c r="E24" s="38">
        <v>31527.1</v>
      </c>
      <c r="F24" s="38">
        <v>10.117182724716642</v>
      </c>
      <c r="G24" s="36">
        <f>C24/$C$33*F24</f>
        <v>1.4394981883274707</v>
      </c>
      <c r="H24" s="38"/>
      <c r="I24" s="38">
        <v>37662.161121773985</v>
      </c>
      <c r="J24" s="38">
        <v>11.325397114969489</v>
      </c>
      <c r="K24" s="38">
        <v>1.8057819172890153</v>
      </c>
    </row>
    <row r="25" spans="2:11" ht="12.75">
      <c r="B25" s="39" t="s">
        <v>19</v>
      </c>
      <c r="C25" s="38">
        <v>14714.5</v>
      </c>
      <c r="D25" s="38">
        <v>19903.99999999997</v>
      </c>
      <c r="E25" s="38">
        <v>15829.400000000023</v>
      </c>
      <c r="F25" s="38">
        <v>7.576879948350438</v>
      </c>
      <c r="G25" s="36">
        <f>C25/$C$33*F25</f>
        <v>0.5540621867590743</v>
      </c>
      <c r="H25" s="38"/>
      <c r="I25" s="38">
        <v>21297.27999999997</v>
      </c>
      <c r="J25" s="38">
        <v>7</v>
      </c>
      <c r="K25" s="38">
        <v>0.6566580606605595</v>
      </c>
    </row>
    <row r="26" spans="2:11" ht="12.75">
      <c r="B26" s="37" t="s">
        <v>20</v>
      </c>
      <c r="C26" s="38">
        <v>4369.1</v>
      </c>
      <c r="D26" s="38">
        <v>5811.6</v>
      </c>
      <c r="E26" s="38">
        <v>4849.5</v>
      </c>
      <c r="F26" s="38">
        <v>10.995399510196592</v>
      </c>
      <c r="G26" s="36">
        <f>C26/$C$33*F26</f>
        <v>0.23874022290703462</v>
      </c>
      <c r="H26" s="38"/>
      <c r="I26" s="38">
        <v>7264.5</v>
      </c>
      <c r="J26" s="38">
        <v>25</v>
      </c>
      <c r="K26" s="38">
        <v>0.6847571890314428</v>
      </c>
    </row>
    <row r="27" spans="2:11" ht="12.75">
      <c r="B27" s="40"/>
      <c r="C27" s="36"/>
      <c r="D27" s="36"/>
      <c r="E27" s="36"/>
      <c r="F27" s="36"/>
      <c r="G27" s="36"/>
      <c r="H27" s="36"/>
      <c r="I27" s="36"/>
      <c r="J27" s="36"/>
      <c r="K27" s="36"/>
    </row>
    <row r="28" spans="2:11" ht="12.75">
      <c r="B28" s="7" t="s">
        <v>8</v>
      </c>
      <c r="C28" s="36">
        <v>13488.6</v>
      </c>
      <c r="D28" s="36">
        <v>11998.9</v>
      </c>
      <c r="E28" s="36">
        <v>10414.6</v>
      </c>
      <c r="F28" s="36">
        <v>-22.789614934092498</v>
      </c>
      <c r="G28" s="36">
        <f>C28/$C$33*F28</f>
        <v>-1.5276591282602532</v>
      </c>
      <c r="H28" s="36"/>
      <c r="I28" s="36">
        <v>13198.79</v>
      </c>
      <c r="J28" s="36">
        <v>10</v>
      </c>
      <c r="K28" s="36">
        <v>0.56551263235387</v>
      </c>
    </row>
    <row r="29" spans="2:11" ht="12.75">
      <c r="B29" s="7" t="s">
        <v>21</v>
      </c>
      <c r="C29" s="36">
        <v>33865.4</v>
      </c>
      <c r="D29" s="36">
        <v>34206.7</v>
      </c>
      <c r="E29" s="36">
        <v>31687.5</v>
      </c>
      <c r="F29" s="36">
        <v>-6.431047617922729</v>
      </c>
      <c r="G29" s="36">
        <f>C29/$C$33*F29</f>
        <v>-1.0823320804938228</v>
      </c>
      <c r="H29" s="36"/>
      <c r="I29" s="36">
        <v>37798.40349999999</v>
      </c>
      <c r="J29" s="36">
        <v>10.5</v>
      </c>
      <c r="K29" s="36">
        <v>1.6927832558981306</v>
      </c>
    </row>
    <row r="30" spans="2:11" ht="12.75">
      <c r="B30" s="7" t="s">
        <v>22</v>
      </c>
      <c r="C30" s="36">
        <v>17670.8</v>
      </c>
      <c r="D30" s="36">
        <v>19385.9</v>
      </c>
      <c r="E30" s="36">
        <v>18108.2</v>
      </c>
      <c r="F30" s="36">
        <v>2.475269936844967</v>
      </c>
      <c r="G30" s="36">
        <f>C30/$C$33*F30</f>
        <v>0.2173708857192697</v>
      </c>
      <c r="H30" s="36"/>
      <c r="I30" s="36">
        <v>20355.195000000003</v>
      </c>
      <c r="J30" s="36">
        <v>5</v>
      </c>
      <c r="K30" s="36">
        <v>0.4568323487798419</v>
      </c>
    </row>
    <row r="31" spans="2:11" ht="12.75">
      <c r="B31" s="7" t="s">
        <v>23</v>
      </c>
      <c r="C31" s="36">
        <v>42222.5</v>
      </c>
      <c r="D31" s="36">
        <v>43804.9</v>
      </c>
      <c r="E31" s="36">
        <v>42281.2</v>
      </c>
      <c r="F31" s="36">
        <v>0.1390254011486718</v>
      </c>
      <c r="G31" s="36">
        <f>C31/$C$33*F31</f>
        <v>0.029171630067948505</v>
      </c>
      <c r="H31" s="36"/>
      <c r="I31" s="36">
        <v>45119.047000000006</v>
      </c>
      <c r="J31" s="36">
        <v>3</v>
      </c>
      <c r="K31" s="36">
        <v>0.6193623826100236</v>
      </c>
    </row>
    <row r="32" spans="2:11" ht="12.75">
      <c r="B32" s="7" t="s">
        <v>10</v>
      </c>
      <c r="C32" s="36">
        <v>22152.8</v>
      </c>
      <c r="D32" s="36">
        <v>22352.9</v>
      </c>
      <c r="E32" s="36">
        <v>21842.7</v>
      </c>
      <c r="F32" s="36">
        <v>-1.3998230471994475</v>
      </c>
      <c r="G32" s="36">
        <f>C32/$C$33*F32</f>
        <v>-0.15410770841688456</v>
      </c>
      <c r="H32" s="36"/>
      <c r="I32" s="36">
        <v>24002.106958273835</v>
      </c>
      <c r="J32" s="36">
        <v>7.378044720254778</v>
      </c>
      <c r="K32" s="36">
        <v>0.7772773906522705</v>
      </c>
    </row>
    <row r="33" spans="2:11" ht="12.75">
      <c r="B33" s="41" t="s">
        <v>11</v>
      </c>
      <c r="C33" s="42">
        <v>201222.9</v>
      </c>
      <c r="D33" s="42">
        <v>212177.39999999997</v>
      </c>
      <c r="E33" s="42">
        <v>198490.7</v>
      </c>
      <c r="F33" s="42">
        <v>-1.3577977456840102</v>
      </c>
      <c r="G33" s="42">
        <f>SUM(G28:G32,G20:G21)</f>
        <v>-1.3577977456840178</v>
      </c>
      <c r="H33" s="42"/>
      <c r="I33" s="42">
        <v>227831.94558004785</v>
      </c>
      <c r="J33" s="42">
        <v>7.378045720254775</v>
      </c>
      <c r="K33" s="42">
        <v>7.378045720254756</v>
      </c>
    </row>
    <row r="34" spans="2:11" ht="12.75">
      <c r="B34" s="43" t="s">
        <v>24</v>
      </c>
      <c r="C34" s="44">
        <v>186508.4</v>
      </c>
      <c r="D34" s="44">
        <v>192273.4</v>
      </c>
      <c r="E34" s="44">
        <v>182661.3</v>
      </c>
      <c r="F34" s="44">
        <v>-2.062695299514658</v>
      </c>
      <c r="G34" s="44">
        <v>-2.062695299514658</v>
      </c>
      <c r="H34" s="42"/>
      <c r="I34" s="44">
        <v>206534.66558004788</v>
      </c>
      <c r="J34" s="44">
        <v>7.41718073329325</v>
      </c>
      <c r="K34" s="44">
        <v>7.41718073329325</v>
      </c>
    </row>
    <row r="35" spans="2:11" ht="12.75">
      <c r="B35" s="45" t="s">
        <v>25</v>
      </c>
      <c r="C35" s="7"/>
      <c r="D35" s="7"/>
      <c r="E35" s="14"/>
      <c r="F35" s="14"/>
      <c r="G35" s="7"/>
      <c r="H35" s="7"/>
      <c r="I35" s="14"/>
      <c r="J35" s="35"/>
      <c r="K35" s="14"/>
    </row>
    <row r="36" spans="2:11" ht="12.75">
      <c r="B36" s="46" t="s">
        <v>9</v>
      </c>
      <c r="C36" s="44">
        <v>93758.7</v>
      </c>
      <c r="D36" s="44">
        <v>97397.5</v>
      </c>
      <c r="E36" s="44">
        <v>92076.9</v>
      </c>
      <c r="F36" s="44">
        <v>-1.7937535396715134</v>
      </c>
      <c r="G36" s="44">
        <f>SUM(G29:G31)</f>
        <v>-0.8357895647066045</v>
      </c>
      <c r="H36" s="44"/>
      <c r="I36" s="44">
        <v>103272.6455</v>
      </c>
      <c r="J36" s="44">
        <v>6.032131728227114</v>
      </c>
      <c r="K36" s="44">
        <v>2.7689779872879976</v>
      </c>
    </row>
  </sheetData>
  <sheetProtection/>
  <mergeCells count="9">
    <mergeCell ref="I19:K19"/>
    <mergeCell ref="D5:G5"/>
    <mergeCell ref="B17:B19"/>
    <mergeCell ref="C17:G17"/>
    <mergeCell ref="D19:G19"/>
    <mergeCell ref="D1:K1"/>
    <mergeCell ref="D2:K2"/>
    <mergeCell ref="D3:K3"/>
    <mergeCell ref="I17:K17"/>
  </mergeCells>
  <printOptions/>
  <pageMargins left="0.7" right="0.7" top="0.75" bottom="0.75" header="0.3" footer="0.3"/>
  <pageSetup horizontalDpi="600" verticalDpi="600" orientation="landscape" paperSize="9" r:id="rId1"/>
  <headerFooter alignWithMargins="0">
    <oddFooter>&amp;R29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mjakishov</dc:creator>
  <cp:keywords/>
  <dc:description/>
  <cp:lastModifiedBy>mjakishov</cp:lastModifiedBy>
  <dcterms:created xsi:type="dcterms:W3CDTF">2012-04-17T07:32:01Z</dcterms:created>
  <dcterms:modified xsi:type="dcterms:W3CDTF">2012-04-17T07:32:24Z</dcterms:modified>
  <cp:category/>
  <cp:version/>
  <cp:contentType/>
  <cp:contentStatus/>
</cp:coreProperties>
</file>