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<sst xmlns="http://schemas.openxmlformats.org/spreadsheetml/2006/main" count="116" uniqueCount="63">
  <si>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</si>
  <si>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</si>
  <si>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</si>
  <si>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</si>
  <si>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</si>
  <si>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</si>
  <si>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</si>
  <si>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</si>
  <si>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</si>
  <si>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</si>
  <si>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</si>
  <si>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</si>
  <si>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</si>
  <si>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</si>
  <si>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</si>
  <si>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</si>
  <si>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</si>
  <si>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</si>
  <si>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</si>
  <si>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</si>
  <si>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</si>
  <si>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</si>
  <si>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</si>
  <si>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</si>
  <si>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</si>
  <si>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</si>
  <si>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</si>
  <si>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</si>
  <si>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</si>
  <si>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</si>
  <si>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</si>
  <si>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</si>
  <si>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</si>
  <si>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</si>
  <si>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</si>
  <si>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</si>
  <si>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</si>
  <si>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</si>
  <si>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</si>
  <si>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</si>
  <si>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</si>
  <si>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</si>
  <si>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</si>
  <si>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</si>
  <si>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</si>
  <si>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</si>
  <si>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</si>
  <si>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</si>
  <si>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</si>
  <si>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</si>
  <si>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-</t>
  </si>
  <si>
    <t>* жщгщртщщ мёёнётщ 3 ай болгон МКВлар аукциону кирешелщщлщктщн жогорку волатилдщщлщгщнён улам ёткёрщлгён эмес</t>
  </si>
  <si>
    <t>2011.28.02-2011.04.03</t>
  </si>
  <si>
    <t>2011-ж. 01.03</t>
  </si>
  <si>
    <t>2011-ж. 03.03*</t>
  </si>
  <si>
    <t>2011-ж. 04.03</t>
  </si>
  <si>
    <t>2010.25.02-        2011.03.03</t>
  </si>
  <si>
    <t>Жумалык баяндама (2011.07.03 - 2011.11.03)</t>
  </si>
  <si>
    <t>2011-ж. 10.03</t>
  </si>
  <si>
    <t>2011.07.03-2011.11.03</t>
  </si>
  <si>
    <t>2011-ж. 09.03</t>
  </si>
  <si>
    <t>** 2011-жылдын 11-мартындагы коммерциялык банктар ортосундагы СВОП операцияларын эске албаганда</t>
  </si>
  <si>
    <t>2010.04.03-        2011.10.03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</si>
</sst>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7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8" zoomScaleNormal="78" zoomScaleSheetLayoutView="80" workbookViewId="0" topLeftCell="A1">
      <selection activeCell="I28" sqref="I2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0" t="s">
        <v>57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58</v>
      </c>
      <c r="D8" s="30" t="s">
        <v>5</v>
      </c>
      <c r="E8" s="11"/>
      <c r="F8" s="12"/>
      <c r="G8" s="13" t="s">
        <v>56</v>
      </c>
      <c r="H8" s="13" t="s">
        <v>62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45462.8043</v>
      </c>
      <c r="C9" s="16">
        <v>45684.7768</v>
      </c>
      <c r="D9" s="17">
        <f>C9-B9</f>
        <v>221.97249999999622</v>
      </c>
      <c r="E9" s="14"/>
      <c r="F9" s="31" t="s">
        <v>15</v>
      </c>
      <c r="G9" s="16">
        <v>154.0454</v>
      </c>
      <c r="H9" s="16" t="s">
        <v>50</v>
      </c>
      <c r="I9" s="17">
        <f>-G9</f>
        <v>-154.0454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39260.88087</v>
      </c>
      <c r="C11" s="16">
        <v>39619.69915</v>
      </c>
      <c r="D11" s="17">
        <f>C11-B11</f>
        <v>358.8182799999995</v>
      </c>
      <c r="E11" s="14"/>
      <c r="F11" s="15" t="s">
        <v>16</v>
      </c>
      <c r="G11" s="16">
        <v>126.0454</v>
      </c>
      <c r="H11" s="16" t="s">
        <v>50</v>
      </c>
      <c r="I11" s="17">
        <f aca="true" t="shared" si="0" ref="I11:I17">-G11</f>
        <v>-126.0454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6201.92343</v>
      </c>
      <c r="C12" s="19">
        <v>6065.07765</v>
      </c>
      <c r="D12" s="20">
        <f>C12-B12</f>
        <v>-136.84577999999965</v>
      </c>
      <c r="E12" s="14"/>
      <c r="F12" s="31" t="s">
        <v>17</v>
      </c>
      <c r="G12" s="16">
        <v>28</v>
      </c>
      <c r="H12" s="16" t="s">
        <v>50</v>
      </c>
      <c r="I12" s="17">
        <f t="shared" si="0"/>
        <v>-28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50</v>
      </c>
      <c r="H13" s="16" t="s">
        <v>50</v>
      </c>
      <c r="I13" s="17" t="s">
        <v>50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6.381225336267726</v>
      </c>
      <c r="H16" s="21" t="s">
        <v>50</v>
      </c>
      <c r="I16" s="17">
        <f t="shared" si="0"/>
        <v>-6.381225336267726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7</v>
      </c>
      <c r="H17" s="21" t="s">
        <v>50</v>
      </c>
      <c r="I17" s="17">
        <f t="shared" si="0"/>
        <v>-7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1"/>
      <c r="B18" s="53" t="s">
        <v>52</v>
      </c>
      <c r="C18" s="53" t="s">
        <v>59</v>
      </c>
      <c r="D18" s="55" t="s">
        <v>12</v>
      </c>
      <c r="E18" s="11"/>
      <c r="F18" s="32" t="s">
        <v>22</v>
      </c>
      <c r="G18" s="22" t="s">
        <v>50</v>
      </c>
      <c r="H18" s="22" t="s">
        <v>50</v>
      </c>
      <c r="I18" s="39" t="s">
        <v>50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2"/>
      <c r="B19" s="54"/>
      <c r="C19" s="54"/>
      <c r="D19" s="56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43</v>
      </c>
      <c r="B20" s="62" t="s">
        <v>50</v>
      </c>
      <c r="C20" s="62"/>
      <c r="D20" s="63" t="s">
        <v>50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1"/>
      <c r="B21" s="62"/>
      <c r="C21" s="62"/>
      <c r="D21" s="64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123.5196</v>
      </c>
      <c r="C22" s="16">
        <v>86.024175</v>
      </c>
      <c r="D22" s="17">
        <f>C22-B22</f>
        <v>-37.495425</v>
      </c>
      <c r="E22" s="11"/>
      <c r="F22" s="29"/>
      <c r="G22" s="13" t="s">
        <v>52</v>
      </c>
      <c r="H22" s="13" t="s">
        <v>59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46</v>
      </c>
      <c r="B23" s="19" t="s">
        <v>50</v>
      </c>
      <c r="C23" s="19" t="s">
        <v>50</v>
      </c>
      <c r="D23" s="20" t="s">
        <v>50</v>
      </c>
      <c r="E23" s="11"/>
      <c r="F23" s="33" t="s">
        <v>35</v>
      </c>
      <c r="G23" s="16">
        <v>10.2</v>
      </c>
      <c r="H23" s="16">
        <v>9.15</v>
      </c>
      <c r="I23" s="49">
        <f>H23-G23</f>
        <v>-1.049999999999999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8.15</v>
      </c>
      <c r="H25" s="16">
        <v>6.3</v>
      </c>
      <c r="I25" s="17">
        <f>+H25-G25</f>
        <v>-1.8500000000000005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2.05</v>
      </c>
      <c r="H26" s="16">
        <v>2.85</v>
      </c>
      <c r="I26" s="17">
        <f>+H26-G26</f>
        <v>0.8000000000000003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16" t="s">
        <v>50</v>
      </c>
      <c r="H27" s="16" t="s">
        <v>50</v>
      </c>
      <c r="I27" s="17" t="s">
        <v>50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50</v>
      </c>
      <c r="H28" s="16"/>
      <c r="I28" s="16" t="s">
        <v>50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21">
        <v>0.27</v>
      </c>
      <c r="H29" s="21">
        <v>0.29</v>
      </c>
      <c r="I29" s="38">
        <f>+H29-G29</f>
        <v>0.019999999999999962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349</v>
      </c>
      <c r="C31" s="16">
        <v>518.3</v>
      </c>
      <c r="D31" s="17">
        <f>C31-B31</f>
        <v>169.29999999999995</v>
      </c>
      <c r="E31" s="11"/>
      <c r="F31" s="32" t="s">
        <v>48</v>
      </c>
      <c r="G31" s="23">
        <v>47.3817</v>
      </c>
      <c r="H31" s="23">
        <v>47.465</v>
      </c>
      <c r="I31" s="24">
        <f>+H31/G31-1</f>
        <v>0.0017580627119753167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349</v>
      </c>
      <c r="C32" s="16">
        <v>459.2</v>
      </c>
      <c r="D32" s="17">
        <f>C32-B32</f>
        <v>110.19999999999999</v>
      </c>
      <c r="E32" s="11"/>
      <c r="F32" s="59" t="s">
        <v>61</v>
      </c>
      <c r="G32" s="59"/>
      <c r="H32" s="59"/>
      <c r="I32" s="59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4.931581598028016</v>
      </c>
      <c r="C36" s="21">
        <v>5.338679067336097</v>
      </c>
      <c r="D36" s="38">
        <f>C36-B36</f>
        <v>0.40709746930808066</v>
      </c>
      <c r="E36" s="11"/>
      <c r="F36" s="12"/>
      <c r="G36" s="13" t="s">
        <v>55</v>
      </c>
      <c r="H36" s="13" t="s">
        <v>58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6.654031197377444</v>
      </c>
      <c r="C37" s="21">
        <v>6.584244732475539</v>
      </c>
      <c r="D37" s="38">
        <f>C37-B37</f>
        <v>-0.0697864649019051</v>
      </c>
      <c r="E37" s="11"/>
      <c r="F37" s="15" t="s">
        <v>6</v>
      </c>
      <c r="G37" s="16">
        <v>34410.732</v>
      </c>
      <c r="H37" s="16">
        <v>35085.519</v>
      </c>
      <c r="I37" s="17">
        <f>H37-G37</f>
        <v>674.7869999999966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6.531007712981521</v>
      </c>
      <c r="C38" s="22">
        <v>6.636219846052384</v>
      </c>
      <c r="D38" s="39">
        <f>C38-B38</f>
        <v>0.10521213307086352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16422.817</v>
      </c>
      <c r="H39" s="16">
        <v>16236.744</v>
      </c>
      <c r="I39" s="17">
        <f>H39-G39</f>
        <v>-186.0729999999985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17987.915000000005</v>
      </c>
      <c r="H40" s="19">
        <v>18848.775</v>
      </c>
      <c r="I40" s="20">
        <f>H40-G40</f>
        <v>860.859999999997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7"/>
      <c r="B41" s="57"/>
      <c r="C41" s="57"/>
      <c r="D41" s="57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58</v>
      </c>
      <c r="D45" s="30" t="s">
        <v>13</v>
      </c>
      <c r="E45" s="11"/>
      <c r="F45" s="35"/>
      <c r="G45" s="13" t="s">
        <v>55</v>
      </c>
      <c r="H45" s="13" t="s">
        <v>58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172.533</v>
      </c>
      <c r="C46" s="16">
        <v>82.2</v>
      </c>
      <c r="D46" s="17">
        <f>C46-B46</f>
        <v>-90.33299999999998</v>
      </c>
      <c r="E46" s="11"/>
      <c r="F46" s="31" t="s">
        <v>6</v>
      </c>
      <c r="G46" s="16">
        <v>26900.801</v>
      </c>
      <c r="H46" s="16">
        <v>26315.561</v>
      </c>
      <c r="I46" s="17">
        <f>H46-G46</f>
        <v>-585.239999999998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140</v>
      </c>
      <c r="C47" s="16">
        <v>60</v>
      </c>
      <c r="D47" s="17">
        <f>C47-B47</f>
        <v>-80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11894.166</v>
      </c>
      <c r="H48" s="16">
        <v>11934.106</v>
      </c>
      <c r="I48" s="17">
        <f>H48-G48</f>
        <v>39.94000000000051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15006.635</v>
      </c>
      <c r="H49" s="19">
        <v>14381.455000000002</v>
      </c>
      <c r="I49" s="20">
        <f>H49-G49</f>
        <v>-625.1799999999985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50</v>
      </c>
      <c r="C50" s="21" t="s">
        <v>50</v>
      </c>
      <c r="D50" s="38" t="s">
        <v>50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50</v>
      </c>
      <c r="C51" s="21">
        <v>11.291034546848513</v>
      </c>
      <c r="D51" s="38">
        <v>11.291034546848513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15.303403294165427</v>
      </c>
      <c r="C52" s="22" t="s">
        <v>50</v>
      </c>
      <c r="D52" s="39">
        <v>-15.3034032941654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33.75" customHeight="1">
      <c r="A53" s="58" t="s">
        <v>51</v>
      </c>
      <c r="B53" s="58"/>
      <c r="C53" s="58"/>
      <c r="D53" s="58"/>
    </row>
  </sheetData>
  <sheetProtection/>
  <mergeCells count="11">
    <mergeCell ref="A41:D41"/>
    <mergeCell ref="A53:D53"/>
    <mergeCell ref="F32:I32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2011-03-14T10:23:00Z</dcterms:modified>
  <cp:category/>
  <cp:version/>
  <cp:contentType/>
  <cp:contentStatus/>
</cp:coreProperties>
</file>