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<sst xmlns="http://schemas.openxmlformats.org/spreadsheetml/2006/main" count="133" uniqueCount="64">
  <si>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</si>
  <si>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</si>
  <si>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</si>
  <si>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</si>
  <si>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</si>
  <si>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</si>
  <si>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</si>
  <si>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</si>
  <si>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</si>
  <si>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</si>
  <si>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</si>
  <si>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</si>
  <si>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</si>
  <si>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</si>
  <si>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</si>
  <si>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</si>
  <si>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</si>
  <si>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</si>
  <si>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</si>
  <si>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</si>
  <si>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</si>
  <si>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</si>
  <si>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</si>
  <si>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</si>
  <si>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</si>
  <si>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</si>
  <si>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</si>
  <si>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</si>
  <si>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</si>
  <si>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</si>
  <si>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</si>
  <si>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</si>
  <si>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</si>
  <si>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</si>
  <si>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</si>
  <si>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</si>
  <si>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</si>
  <si>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</si>
  <si>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</si>
  <si>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</si>
  <si>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</si>
  <si>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</si>
  <si>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</si>
  <si>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</si>
  <si>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</si>
  <si>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</si>
  <si>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</si>
  <si>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</si>
  <si>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</si>
  <si>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</si>
  <si>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</si>
  <si>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</si>
  <si>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</si>
  <si>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</si>
  <si>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</si>
  <si>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24.06.13-       28.06.13</t>
  </si>
  <si>
    <t>21.06.13-       27.06.13</t>
  </si>
  <si>
    <t>24.06.13-      28.06.13</t>
  </si>
  <si>
    <t>(01.07.13 – 05.07.13)</t>
  </si>
  <si>
    <t>Прирост</t>
  </si>
  <si>
    <t>01.07.13-       05.07.13</t>
  </si>
  <si>
    <t>28.06.13-       04.07.13</t>
  </si>
  <si>
    <t>01.07.13-      05.07.13</t>
  </si>
  <si>
    <t>** 2013-жылдын -05 июлундагы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</si>
</sst>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75" fontId="23" fillId="0" borderId="18" xfId="0" applyNumberFormat="1" applyFont="1" applyFill="1" applyBorder="1" applyAlignment="1">
      <alignment horizontal="center" vertical="center"/>
    </xf>
    <xf numFmtId="175" fontId="23" fillId="0" borderId="17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SheetLayoutView="80" zoomScalePageLayoutView="0" workbookViewId="0" topLeftCell="C14">
      <selection activeCell="F34" sqref="F34:I34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58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7"/>
      <c r="E6" s="72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7"/>
      <c r="E7" s="73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41453</v>
      </c>
      <c r="C8" s="39">
        <v>41460</v>
      </c>
      <c r="D8" s="34" t="s">
        <v>52</v>
      </c>
      <c r="E8" s="73"/>
      <c r="F8" s="8"/>
      <c r="G8" s="39" t="s">
        <v>56</v>
      </c>
      <c r="H8" s="39" t="s">
        <v>61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52">
        <v>67112.12221</v>
      </c>
      <c r="C9" s="52">
        <f>+C11+C12</f>
        <v>68685.6608</v>
      </c>
      <c r="D9" s="53">
        <f>C9-B9</f>
        <v>1573.5385899999965</v>
      </c>
      <c r="E9" s="73"/>
      <c r="F9" s="9" t="s">
        <v>48</v>
      </c>
      <c r="G9" s="52">
        <v>333.07189999999997</v>
      </c>
      <c r="H9" s="52">
        <v>158.7975</v>
      </c>
      <c r="I9" s="52">
        <f>H9-G9</f>
        <v>-174.27439999999996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53"/>
      <c r="E10" s="73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52">
        <v>57895.0058</v>
      </c>
      <c r="C11" s="52">
        <v>59156.17675</v>
      </c>
      <c r="D11" s="53">
        <f>C11-B11</f>
        <v>1261.1709499999997</v>
      </c>
      <c r="E11" s="73"/>
      <c r="F11" s="9" t="s">
        <v>45</v>
      </c>
      <c r="G11" s="52">
        <v>299.1362</v>
      </c>
      <c r="H11" s="52">
        <v>158.7975</v>
      </c>
      <c r="I11" s="52">
        <f>H11-G11</f>
        <v>-140.33869999999996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4">
        <v>9217.11641</v>
      </c>
      <c r="C12" s="54">
        <v>9529.484050000001</v>
      </c>
      <c r="D12" s="55">
        <f>C12-B12</f>
        <v>312.3676400000004</v>
      </c>
      <c r="E12" s="73"/>
      <c r="F12" s="9" t="s">
        <v>11</v>
      </c>
      <c r="G12" s="52">
        <v>33.9357</v>
      </c>
      <c r="H12" s="52" t="s">
        <v>27</v>
      </c>
      <c r="I12" s="52" t="str">
        <f>H12</f>
        <v>-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3"/>
      <c r="F13" s="9" t="s">
        <v>44</v>
      </c>
      <c r="G13" s="52" t="s">
        <v>27</v>
      </c>
      <c r="H13" s="52" t="s">
        <v>27</v>
      </c>
      <c r="I13" s="52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3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3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8"/>
      <c r="E16" s="73"/>
      <c r="F16" s="9" t="s">
        <v>43</v>
      </c>
      <c r="G16" s="59">
        <v>3.5</v>
      </c>
      <c r="H16" s="59">
        <v>3.5</v>
      </c>
      <c r="I16" s="59">
        <f>H16-G16</f>
        <v>0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7"/>
      <c r="E17" s="73"/>
      <c r="F17" s="9" t="s">
        <v>12</v>
      </c>
      <c r="G17" s="59">
        <v>7.067879843350808</v>
      </c>
      <c r="H17" s="59" t="s">
        <v>27</v>
      </c>
      <c r="I17" s="59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5"/>
      <c r="B18" s="76" t="s">
        <v>55</v>
      </c>
      <c r="C18" s="76" t="s">
        <v>60</v>
      </c>
      <c r="D18" s="64" t="s">
        <v>52</v>
      </c>
      <c r="E18" s="73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5"/>
      <c r="B19" s="77"/>
      <c r="C19" s="77"/>
      <c r="D19" s="65"/>
      <c r="E19" s="73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7" t="s">
        <v>19</v>
      </c>
      <c r="B20" s="68" t="s">
        <v>27</v>
      </c>
      <c r="C20" s="68" t="s">
        <v>27</v>
      </c>
      <c r="D20" s="70" t="s">
        <v>27</v>
      </c>
      <c r="E20" s="73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7"/>
      <c r="B21" s="69"/>
      <c r="C21" s="69"/>
      <c r="D21" s="71"/>
      <c r="E21" s="73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57" t="s">
        <v>27</v>
      </c>
      <c r="C22" s="57" t="s">
        <v>27</v>
      </c>
      <c r="D22" s="56" t="s">
        <v>27</v>
      </c>
      <c r="E22" s="73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52" t="s">
        <v>27</v>
      </c>
      <c r="C23" s="52" t="s">
        <v>27</v>
      </c>
      <c r="D23" s="53" t="s">
        <v>27</v>
      </c>
      <c r="E23" s="73"/>
      <c r="F23" s="1"/>
      <c r="G23" s="39" t="s">
        <v>57</v>
      </c>
      <c r="H23" s="39" t="s">
        <v>62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58">
        <v>1023</v>
      </c>
      <c r="C24" s="58" t="s">
        <v>27</v>
      </c>
      <c r="D24" s="53" t="s">
        <v>27</v>
      </c>
      <c r="E24" s="73"/>
      <c r="F24" s="1"/>
      <c r="G24" s="59">
        <v>26.906</v>
      </c>
      <c r="H24" s="59">
        <v>16.515</v>
      </c>
      <c r="I24" s="61">
        <f>H24-G24</f>
        <v>-10.390999999999998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54" t="s">
        <v>27</v>
      </c>
      <c r="C25" s="54" t="s">
        <v>27</v>
      </c>
      <c r="D25" s="55" t="s">
        <v>27</v>
      </c>
      <c r="E25" s="73"/>
      <c r="F25" s="15" t="s">
        <v>42</v>
      </c>
      <c r="G25" s="59"/>
      <c r="H25" s="59"/>
      <c r="I25" s="56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73"/>
      <c r="F26" s="9" t="s">
        <v>6</v>
      </c>
      <c r="G26" s="59">
        <v>26.906</v>
      </c>
      <c r="H26" s="59">
        <v>16.515</v>
      </c>
      <c r="I26" s="56">
        <f>+H26-G26</f>
        <v>-10.390999999999998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3"/>
      <c r="F27" s="9" t="s">
        <v>46</v>
      </c>
      <c r="G27" s="59" t="s">
        <v>27</v>
      </c>
      <c r="H27" s="59" t="s">
        <v>27</v>
      </c>
      <c r="I27" s="56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3"/>
      <c r="F28" s="9" t="s">
        <v>28</v>
      </c>
      <c r="G28" s="59" t="s">
        <v>27</v>
      </c>
      <c r="H28" s="59" t="s">
        <v>27</v>
      </c>
      <c r="I28" s="56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8"/>
      <c r="E29" s="73"/>
      <c r="F29" s="9" t="s">
        <v>18</v>
      </c>
      <c r="G29" s="52"/>
      <c r="H29" s="52"/>
      <c r="I29" s="53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7"/>
      <c r="E30" s="73"/>
      <c r="F30" s="9" t="s">
        <v>20</v>
      </c>
      <c r="G30" s="59" t="s">
        <v>27</v>
      </c>
      <c r="H30" s="59" t="s">
        <v>27</v>
      </c>
      <c r="I30" s="56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7"/>
      <c r="E31" s="73"/>
      <c r="F31" s="9" t="s">
        <v>24</v>
      </c>
      <c r="G31" s="59">
        <v>1.06394</v>
      </c>
      <c r="H31" s="59">
        <v>0.9311</v>
      </c>
      <c r="I31" s="56">
        <f>+H31-G31</f>
        <v>-0.13284000000000007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>
        <v>41450</v>
      </c>
      <c r="C32" s="39">
        <v>41457</v>
      </c>
      <c r="D32" s="34" t="s">
        <v>52</v>
      </c>
      <c r="E32" s="73"/>
      <c r="F32" s="9"/>
      <c r="G32" s="36"/>
      <c r="H32" s="36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52">
        <v>697.5</v>
      </c>
      <c r="C33" s="52">
        <v>730</v>
      </c>
      <c r="D33" s="53">
        <f>C33-B33</f>
        <v>32.5</v>
      </c>
      <c r="E33" s="73"/>
      <c r="F33" s="9" t="s">
        <v>23</v>
      </c>
      <c r="G33" s="62">
        <v>48.640898661567874</v>
      </c>
      <c r="H33" s="62">
        <v>48.77719912472648</v>
      </c>
      <c r="I33" s="63">
        <f>+H33/G33-1</f>
        <v>0.002802178144506673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52">
        <v>697.5</v>
      </c>
      <c r="C34" s="52">
        <v>730</v>
      </c>
      <c r="D34" s="53">
        <f>C34-B34</f>
        <v>32.5</v>
      </c>
      <c r="E34" s="73"/>
      <c r="F34" s="66" t="s">
        <v>63</v>
      </c>
      <c r="G34" s="66"/>
      <c r="H34" s="66"/>
      <c r="I34" s="66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52" t="s">
        <v>27</v>
      </c>
      <c r="C35" s="52" t="s">
        <v>27</v>
      </c>
      <c r="D35" s="53" t="s">
        <v>27</v>
      </c>
      <c r="E35" s="73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53"/>
      <c r="E36" s="73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9"/>
      <c r="C37" s="59"/>
      <c r="D37" s="56"/>
      <c r="E37" s="73"/>
      <c r="F37" s="7" t="s">
        <v>3</v>
      </c>
      <c r="G37" s="43"/>
      <c r="H37" s="43"/>
      <c r="I37" s="4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9" t="s">
        <v>27</v>
      </c>
      <c r="C38" s="59" t="s">
        <v>27</v>
      </c>
      <c r="D38" s="56" t="s">
        <v>27</v>
      </c>
      <c r="E38" s="73"/>
      <c r="F38" s="8"/>
      <c r="G38" s="39">
        <v>41453</v>
      </c>
      <c r="H38" s="39">
        <f>+G38+7</f>
        <v>41460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9" t="s">
        <v>27</v>
      </c>
      <c r="C39" s="59" t="s">
        <v>27</v>
      </c>
      <c r="D39" s="56" t="str">
        <f>C39</f>
        <v>-</v>
      </c>
      <c r="E39" s="73"/>
      <c r="F39" s="9" t="s">
        <v>5</v>
      </c>
      <c r="G39" s="52">
        <v>57287.16660559999</v>
      </c>
      <c r="H39" s="52">
        <v>56923.03671152</v>
      </c>
      <c r="I39" s="53">
        <f>H39-G39</f>
        <v>-364.12989407998975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3.4601441698089292</v>
      </c>
      <c r="C40" s="40">
        <v>3.709672728439778</v>
      </c>
      <c r="D40" s="60">
        <f>C40-B40</f>
        <v>0.24952855863084888</v>
      </c>
      <c r="E40" s="73"/>
      <c r="F40" s="1" t="s">
        <v>6</v>
      </c>
      <c r="G40" s="35"/>
      <c r="H40" s="35"/>
      <c r="I40" s="53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9"/>
      <c r="E41" s="73"/>
      <c r="F41" s="9" t="s">
        <v>29</v>
      </c>
      <c r="G41" s="52">
        <v>28584.08252935</v>
      </c>
      <c r="H41" s="52">
        <v>29109.922840080002</v>
      </c>
      <c r="I41" s="53">
        <f>H41-G41</f>
        <v>525.8403107300037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50"/>
      <c r="E42" s="73"/>
      <c r="F42" s="16" t="s">
        <v>30</v>
      </c>
      <c r="G42" s="54">
        <v>28703.08407624999</v>
      </c>
      <c r="H42" s="54">
        <f>+H39-H41</f>
        <v>27813.113871439997</v>
      </c>
      <c r="I42" s="55">
        <f>H42-G42</f>
        <v>-889.9702048099934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4"/>
      <c r="B43" s="74"/>
      <c r="C43" s="74"/>
      <c r="D43" s="74"/>
      <c r="E43" s="73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3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8"/>
      <c r="E45" s="73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41452</v>
      </c>
      <c r="C46" s="39">
        <v>41459</v>
      </c>
      <c r="D46" s="34" t="s">
        <v>52</v>
      </c>
      <c r="E46" s="73"/>
      <c r="F46" s="7" t="s">
        <v>10</v>
      </c>
      <c r="G46" s="39">
        <v>41453</v>
      </c>
      <c r="H46" s="39">
        <f>+G46+7</f>
        <v>41460</v>
      </c>
      <c r="I46" s="34" t="s">
        <v>59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52">
        <v>215.3</v>
      </c>
      <c r="C47" s="52">
        <v>123.6</v>
      </c>
      <c r="D47" s="53">
        <f>C47-B47</f>
        <v>-91.70000000000002</v>
      </c>
      <c r="E47" s="73"/>
      <c r="F47" s="9" t="s">
        <v>5</v>
      </c>
      <c r="G47" s="52">
        <v>46960.62373724</v>
      </c>
      <c r="H47" s="52">
        <v>47158.79987903</v>
      </c>
      <c r="I47" s="53">
        <f>H47-G47</f>
        <v>198.17614178999793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52">
        <v>109.25</v>
      </c>
      <c r="C48" s="52">
        <v>64</v>
      </c>
      <c r="D48" s="53">
        <f>C48-B48</f>
        <v>-45.25</v>
      </c>
      <c r="E48" s="73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52" t="s">
        <v>27</v>
      </c>
      <c r="C49" s="52" t="s">
        <v>27</v>
      </c>
      <c r="D49" s="53" t="s">
        <v>27</v>
      </c>
      <c r="E49" s="73"/>
      <c r="F49" s="9" t="s">
        <v>11</v>
      </c>
      <c r="G49" s="52">
        <v>22911.54885671</v>
      </c>
      <c r="H49" s="52">
        <v>22928.83628764</v>
      </c>
      <c r="I49" s="53">
        <f>H49-G49</f>
        <v>17.287430929998663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52"/>
      <c r="C50" s="52"/>
      <c r="D50" s="53"/>
      <c r="E50" s="73"/>
      <c r="F50" s="9" t="s">
        <v>39</v>
      </c>
      <c r="G50" s="54">
        <v>24049.07488053</v>
      </c>
      <c r="H50" s="54">
        <f>+H47-H49</f>
        <v>24229.96359139</v>
      </c>
      <c r="I50" s="55">
        <f>H50-G50</f>
        <v>180.88871085999926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9"/>
      <c r="C51" s="59"/>
      <c r="D51" s="53"/>
      <c r="E51" s="73"/>
      <c r="F51" s="30"/>
      <c r="G51" s="54"/>
      <c r="H51" s="54"/>
      <c r="I51" s="55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9">
        <v>5.079999999999969</v>
      </c>
      <c r="C52" s="59" t="s">
        <v>27</v>
      </c>
      <c r="D52" s="56" t="str">
        <f>C52</f>
        <v>-</v>
      </c>
      <c r="E52" s="73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9" t="s">
        <v>27</v>
      </c>
      <c r="C53" s="59">
        <v>6.470000000000006</v>
      </c>
      <c r="D53" s="56" t="s">
        <v>27</v>
      </c>
      <c r="E53" s="73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>
        <v>9.77999999999998</v>
      </c>
      <c r="C54" s="40" t="s">
        <v>27</v>
      </c>
      <c r="D54" s="60" t="str">
        <f>C54</f>
        <v>-</v>
      </c>
      <c r="E54" s="7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>
      <c r="A55" s="46"/>
      <c r="B55" s="51"/>
      <c r="C55" s="51"/>
      <c r="D55" s="45"/>
      <c r="E55" s="7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3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19"/>
      <c r="B57" s="19"/>
      <c r="C57" s="19"/>
      <c r="D57" s="19"/>
      <c r="E57" s="73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19"/>
      <c r="B60" s="19"/>
      <c r="C60" s="19"/>
      <c r="D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</sheetData>
  <sheetProtection/>
  <mergeCells count="11">
    <mergeCell ref="B18:B19"/>
    <mergeCell ref="D18:D19"/>
    <mergeCell ref="F34:I34"/>
    <mergeCell ref="A20:A21"/>
    <mergeCell ref="B20:B21"/>
    <mergeCell ref="C20:C21"/>
    <mergeCell ref="D20:D21"/>
    <mergeCell ref="E6:E57"/>
    <mergeCell ref="A43:D43"/>
    <mergeCell ref="A18:A19"/>
    <mergeCell ref="C18:C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2013-07-08T09:41:58Z</dcterms:modified>
  <cp:category/>
  <cp:version/>
  <cp:contentType/>
  <cp:contentStatus/>
</cp:coreProperties>
</file>