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<sst xmlns="http://schemas.openxmlformats.org/spreadsheetml/2006/main" count="134" uniqueCount="64">
  <si>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</si>
  <si>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</si>
  <si>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</si>
  <si>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</si>
  <si>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</si>
  <si>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</si>
  <si>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</si>
  <si>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</si>
  <si>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</si>
  <si>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</si>
  <si>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</si>
  <si>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</si>
  <si>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</si>
  <si>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</si>
  <si>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</si>
  <si>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</si>
  <si>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</si>
  <si>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</si>
  <si>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</si>
  <si>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</si>
  <si>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</si>
  <si>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</si>
  <si>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</si>
  <si>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</si>
  <si>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</si>
  <si>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</si>
  <si>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</si>
  <si>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</si>
  <si>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</si>
  <si>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</si>
  <si>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</si>
  <si>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</si>
  <si>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</si>
  <si>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</si>
  <si>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</si>
  <si>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</si>
  <si>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</si>
  <si>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</si>
  <si>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</si>
  <si>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</si>
  <si>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</si>
  <si>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</si>
  <si>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</si>
  <si>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</si>
  <si>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</si>
  <si>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</si>
  <si>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</si>
  <si>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</si>
  <si>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</si>
  <si>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</si>
  <si>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</si>
  <si>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</si>
  <si>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</si>
  <si>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</si>
  <si>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20.08.13*</t>
  </si>
  <si>
    <t>17.08.13-            22.08.13</t>
  </si>
  <si>
    <t>19.0.13-      23.08.13</t>
  </si>
  <si>
    <t>** 2013-жылдын -23-августундагы коммерциялык банктар ортосундагы СВОП операцияларын эске албаганда</t>
  </si>
  <si>
    <t>19.08.13-       23.08.13</t>
  </si>
  <si>
    <t>26.08.13-       30.08.13</t>
  </si>
  <si>
    <t>27.08.13*</t>
  </si>
  <si>
    <t>23.08.13-            29.08.13</t>
  </si>
  <si>
    <t>26.0.13-      30.08.13</t>
  </si>
  <si>
    <t>(26.08.13 – 30.08.13)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</si>
</sst>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1">
      <selection activeCell="F8" sqref="F8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63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4"/>
      <c r="E6" s="64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4"/>
      <c r="E7" s="65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41509</v>
      </c>
      <c r="C8" s="39">
        <v>41516</v>
      </c>
      <c r="D8" s="34" t="s">
        <v>52</v>
      </c>
      <c r="E8" s="65"/>
      <c r="F8" s="8"/>
      <c r="G8" s="39" t="s">
        <v>55</v>
      </c>
      <c r="H8" s="39" t="s">
        <v>61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8">
        <v>68841.5486</v>
      </c>
      <c r="C9" s="48">
        <v>69639.7662</v>
      </c>
      <c r="D9" s="49">
        <f>C9-B9</f>
        <v>798.2176000000036</v>
      </c>
      <c r="E9" s="65"/>
      <c r="F9" s="9" t="s">
        <v>48</v>
      </c>
      <c r="G9" s="48">
        <v>332.82809999999995</v>
      </c>
      <c r="H9" s="48">
        <v>92.61160000000001</v>
      </c>
      <c r="I9" s="48">
        <f>H9-G9</f>
        <v>-240.21649999999994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49"/>
      <c r="E10" s="65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48">
        <v>60168.07401</v>
      </c>
      <c r="C11" s="48">
        <v>59673.65699</v>
      </c>
      <c r="D11" s="49">
        <f>C11-B11</f>
        <v>-494.4170199999935</v>
      </c>
      <c r="E11" s="65"/>
      <c r="F11" s="9" t="s">
        <v>45</v>
      </c>
      <c r="G11" s="48">
        <v>235.8631</v>
      </c>
      <c r="H11" s="48">
        <v>92.61160000000001</v>
      </c>
      <c r="I11" s="48">
        <f>H11-G11</f>
        <v>-143.2515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0">
        <v>8673.47459</v>
      </c>
      <c r="C12" s="50">
        <v>9966.109209999999</v>
      </c>
      <c r="D12" s="51">
        <f>C12-B12</f>
        <v>1292.634619999999</v>
      </c>
      <c r="E12" s="65"/>
      <c r="F12" s="9" t="s">
        <v>11</v>
      </c>
      <c r="G12" s="48">
        <v>96.965</v>
      </c>
      <c r="H12" s="48" t="s">
        <v>27</v>
      </c>
      <c r="I12" s="48">
        <f>-G12</f>
        <v>-96.965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65"/>
      <c r="F13" s="9" t="s">
        <v>44</v>
      </c>
      <c r="G13" s="48" t="s">
        <v>27</v>
      </c>
      <c r="H13" s="48" t="s">
        <v>27</v>
      </c>
      <c r="I13" s="48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65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65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5"/>
      <c r="E16" s="65"/>
      <c r="F16" s="9" t="s">
        <v>43</v>
      </c>
      <c r="G16" s="53">
        <v>3.990215709875771</v>
      </c>
      <c r="H16" s="53">
        <v>4</v>
      </c>
      <c r="I16" s="53">
        <f>H16-G16</f>
        <v>0.009784290124228878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4"/>
      <c r="E17" s="65"/>
      <c r="F17" s="9" t="s">
        <v>12</v>
      </c>
      <c r="G17" s="53">
        <v>8.5</v>
      </c>
      <c r="H17" s="53" t="s">
        <v>27</v>
      </c>
      <c r="I17" s="53">
        <f>-G17</f>
        <v>-8.5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67"/>
      <c r="B18" s="68" t="s">
        <v>58</v>
      </c>
      <c r="C18" s="68" t="s">
        <v>59</v>
      </c>
      <c r="D18" s="69" t="s">
        <v>52</v>
      </c>
      <c r="E18" s="65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67"/>
      <c r="B19" s="70"/>
      <c r="C19" s="70"/>
      <c r="D19" s="71"/>
      <c r="E19" s="65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63" t="s">
        <v>19</v>
      </c>
      <c r="B20" s="72" t="s">
        <v>27</v>
      </c>
      <c r="C20" s="72" t="s">
        <v>27</v>
      </c>
      <c r="D20" s="73" t="s">
        <v>27</v>
      </c>
      <c r="E20" s="65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63"/>
      <c r="B21" s="74"/>
      <c r="C21" s="74"/>
      <c r="D21" s="75"/>
      <c r="E21" s="65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76" t="s">
        <v>27</v>
      </c>
      <c r="C22" s="76" t="s">
        <v>27</v>
      </c>
      <c r="D22" s="49" t="s">
        <v>27</v>
      </c>
      <c r="E22" s="65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8" t="s">
        <v>27</v>
      </c>
      <c r="C23" s="48" t="s">
        <v>27</v>
      </c>
      <c r="D23" s="49" t="s">
        <v>27</v>
      </c>
      <c r="E23" s="65"/>
      <c r="F23" s="1"/>
      <c r="G23" s="39" t="s">
        <v>56</v>
      </c>
      <c r="H23" s="39" t="s">
        <v>62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77">
        <v>1200</v>
      </c>
      <c r="C24" s="77" t="s">
        <v>27</v>
      </c>
      <c r="D24" s="49">
        <f>-B24</f>
        <v>-1200</v>
      </c>
      <c r="E24" s="65"/>
      <c r="F24" s="1"/>
      <c r="G24" s="53">
        <v>24.57</v>
      </c>
      <c r="H24" s="53">
        <v>23.41</v>
      </c>
      <c r="I24" s="57">
        <f>H24-G24</f>
        <v>-1.1600000000000001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48" t="s">
        <v>27</v>
      </c>
      <c r="C25" s="48" t="s">
        <v>27</v>
      </c>
      <c r="D25" s="49" t="s">
        <v>27</v>
      </c>
      <c r="E25" s="65"/>
      <c r="F25" s="15" t="s">
        <v>42</v>
      </c>
      <c r="G25" s="53"/>
      <c r="H25" s="53"/>
      <c r="I25" s="52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78" t="s">
        <v>27</v>
      </c>
      <c r="C26" s="78">
        <v>200</v>
      </c>
      <c r="D26" s="51">
        <f>C26</f>
        <v>200</v>
      </c>
      <c r="E26" s="65"/>
      <c r="F26" s="9" t="s">
        <v>6</v>
      </c>
      <c r="G26" s="53">
        <v>24.57</v>
      </c>
      <c r="H26" s="53">
        <v>23.41</v>
      </c>
      <c r="I26" s="52">
        <f>+H26-G26</f>
        <v>-1.1600000000000001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65"/>
      <c r="F27" s="9" t="s">
        <v>46</v>
      </c>
      <c r="G27" s="53" t="s">
        <v>27</v>
      </c>
      <c r="H27" s="53" t="s">
        <v>27</v>
      </c>
      <c r="I27" s="52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65"/>
      <c r="F28" s="9" t="s">
        <v>28</v>
      </c>
      <c r="G28" s="53" t="s">
        <v>27</v>
      </c>
      <c r="H28" s="53" t="s">
        <v>27</v>
      </c>
      <c r="I28" s="52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5"/>
      <c r="E29" s="65"/>
      <c r="F29" s="9" t="s">
        <v>18</v>
      </c>
      <c r="G29" s="48"/>
      <c r="H29" s="48"/>
      <c r="I29" s="49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4"/>
      <c r="E30" s="65"/>
      <c r="F30" s="9" t="s">
        <v>20</v>
      </c>
      <c r="G30" s="53" t="s">
        <v>27</v>
      </c>
      <c r="H30" s="53" t="s">
        <v>27</v>
      </c>
      <c r="I30" s="52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4"/>
      <c r="E31" s="65"/>
      <c r="F31" s="9" t="s">
        <v>24</v>
      </c>
      <c r="G31" s="53">
        <v>0.61686352</v>
      </c>
      <c r="H31" s="53">
        <v>0.8716</v>
      </c>
      <c r="I31" s="52">
        <f>H31-G31</f>
        <v>0.25473648000000004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 t="s">
        <v>54</v>
      </c>
      <c r="C32" s="39" t="s">
        <v>60</v>
      </c>
      <c r="D32" s="34" t="s">
        <v>52</v>
      </c>
      <c r="E32" s="65"/>
      <c r="F32" s="9"/>
      <c r="G32" s="36"/>
      <c r="H32" s="36"/>
      <c r="I32" s="34" t="s">
        <v>52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8">
        <v>710</v>
      </c>
      <c r="C33" s="48">
        <v>702</v>
      </c>
      <c r="D33" s="49">
        <f>C33-B33</f>
        <v>-8</v>
      </c>
      <c r="E33" s="65"/>
      <c r="F33" s="9" t="s">
        <v>23</v>
      </c>
      <c r="G33" s="58">
        <v>48.5213</v>
      </c>
      <c r="H33" s="58">
        <v>48.7107</v>
      </c>
      <c r="I33" s="59">
        <f>+H33/G33-1</f>
        <v>0.003903440344755982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8">
        <v>600</v>
      </c>
      <c r="C34" s="48">
        <v>600</v>
      </c>
      <c r="D34" s="49">
        <f>C34-B34</f>
        <v>0</v>
      </c>
      <c r="E34" s="65"/>
      <c r="F34" s="62" t="s">
        <v>57</v>
      </c>
      <c r="G34" s="62"/>
      <c r="H34" s="62"/>
      <c r="I34" s="62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8" t="s">
        <v>27</v>
      </c>
      <c r="C35" s="48" t="s">
        <v>27</v>
      </c>
      <c r="D35" s="49" t="s">
        <v>27</v>
      </c>
      <c r="E35" s="65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9"/>
      <c r="E36" s="65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3"/>
      <c r="C37" s="53"/>
      <c r="D37" s="52"/>
      <c r="E37" s="65"/>
      <c r="F37" s="7" t="s">
        <v>3</v>
      </c>
      <c r="G37" s="39"/>
      <c r="H37" s="39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3" t="s">
        <v>27</v>
      </c>
      <c r="C38" s="53" t="s">
        <v>27</v>
      </c>
      <c r="D38" s="52" t="s">
        <v>27</v>
      </c>
      <c r="E38" s="65"/>
      <c r="F38" s="8"/>
      <c r="G38" s="39">
        <v>41509</v>
      </c>
      <c r="H38" s="39">
        <v>41516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3" t="s">
        <v>27</v>
      </c>
      <c r="C39" s="53" t="s">
        <v>27</v>
      </c>
      <c r="D39" s="52" t="s">
        <v>27</v>
      </c>
      <c r="E39" s="65"/>
      <c r="F39" s="9" t="s">
        <v>5</v>
      </c>
      <c r="G39" s="48">
        <v>57678.38909916</v>
      </c>
      <c r="H39" s="48">
        <v>59127.14095425</v>
      </c>
      <c r="I39" s="49">
        <f>H39-G39</f>
        <v>1448.7518550899986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4.109378193209355</v>
      </c>
      <c r="C40" s="40">
        <v>4.189607846284677</v>
      </c>
      <c r="D40" s="52">
        <f>C40-B40</f>
        <v>0.08022965307532193</v>
      </c>
      <c r="E40" s="65"/>
      <c r="F40" s="1" t="s">
        <v>6</v>
      </c>
      <c r="G40" s="35"/>
      <c r="H40" s="35"/>
      <c r="I40" s="49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6"/>
      <c r="E41" s="65"/>
      <c r="F41" s="9" t="s">
        <v>29</v>
      </c>
      <c r="G41" s="48">
        <v>27870.23035417</v>
      </c>
      <c r="H41" s="48">
        <v>28994.3624101</v>
      </c>
      <c r="I41" s="49">
        <f>H41-G41</f>
        <v>1124.1320559300002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7"/>
      <c r="E42" s="65"/>
      <c r="F42" s="16" t="s">
        <v>30</v>
      </c>
      <c r="G42" s="50">
        <f>+G39-G41</f>
        <v>29808.15874499</v>
      </c>
      <c r="H42" s="50">
        <f>+H39-H41</f>
        <v>30132.77854415</v>
      </c>
      <c r="I42" s="51">
        <f>H42-G42</f>
        <v>324.61979915999837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66"/>
      <c r="B43" s="66"/>
      <c r="C43" s="66"/>
      <c r="D43" s="66"/>
      <c r="E43" s="65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65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5"/>
      <c r="E45" s="65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41508</v>
      </c>
      <c r="C46" s="39">
        <v>41515</v>
      </c>
      <c r="D46" s="34" t="s">
        <v>52</v>
      </c>
      <c r="E46" s="65"/>
      <c r="F46" s="7" t="s">
        <v>10</v>
      </c>
      <c r="G46" s="39">
        <v>41509</v>
      </c>
      <c r="H46" s="39">
        <v>41516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8">
        <v>190.94</v>
      </c>
      <c r="C47" s="48">
        <v>79</v>
      </c>
      <c r="D47" s="49">
        <f>C47-B47</f>
        <v>-111.94</v>
      </c>
      <c r="E47" s="65"/>
      <c r="F47" s="9" t="s">
        <v>5</v>
      </c>
      <c r="G47" s="48">
        <v>48590.714693899994</v>
      </c>
      <c r="H47" s="48">
        <v>49264.52656842</v>
      </c>
      <c r="I47" s="49">
        <f>H47-G47</f>
        <v>673.8118745200045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8">
        <v>179.94</v>
      </c>
      <c r="C48" s="48">
        <v>39</v>
      </c>
      <c r="D48" s="49">
        <f>C48-B48</f>
        <v>-140.94</v>
      </c>
      <c r="E48" s="65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8" t="s">
        <v>27</v>
      </c>
      <c r="C49" s="48" t="s">
        <v>27</v>
      </c>
      <c r="D49" s="49" t="s">
        <v>27</v>
      </c>
      <c r="E49" s="65"/>
      <c r="F49" s="9" t="s">
        <v>11</v>
      </c>
      <c r="G49" s="48">
        <v>23614.864175310002</v>
      </c>
      <c r="H49" s="48">
        <v>23908.32449318</v>
      </c>
      <c r="I49" s="49">
        <f>H49-G49</f>
        <v>293.4603178699981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8"/>
      <c r="C50" s="48"/>
      <c r="D50" s="49"/>
      <c r="E50" s="65"/>
      <c r="F50" s="9" t="s">
        <v>39</v>
      </c>
      <c r="G50" s="50">
        <f>+G47-G49</f>
        <v>24975.850518589992</v>
      </c>
      <c r="H50" s="50">
        <f>+H47-H49</f>
        <v>25356.20207524</v>
      </c>
      <c r="I50" s="51">
        <f>H50-G50</f>
        <v>380.3515566500064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3"/>
      <c r="C51" s="53"/>
      <c r="D51" s="49"/>
      <c r="E51" s="65"/>
      <c r="F51" s="30"/>
      <c r="G51" s="50"/>
      <c r="H51" s="50"/>
      <c r="I51" s="51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3">
        <v>4.98</v>
      </c>
      <c r="C52" s="53" t="s">
        <v>27</v>
      </c>
      <c r="D52" s="52">
        <f>-B52</f>
        <v>-4.98</v>
      </c>
      <c r="E52" s="65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3" t="s">
        <v>27</v>
      </c>
      <c r="C53" s="53">
        <v>6.43</v>
      </c>
      <c r="D53" s="52">
        <f>C53</f>
        <v>6.43</v>
      </c>
      <c r="E53" s="65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>
        <v>9.424310629129911</v>
      </c>
      <c r="C54" s="40" t="s">
        <v>27</v>
      </c>
      <c r="D54" s="61">
        <f>-B54</f>
        <v>-9.424310629129911</v>
      </c>
      <c r="E54" s="6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3"/>
      <c r="B55" s="60"/>
      <c r="C55" s="60"/>
      <c r="D55" s="56"/>
      <c r="E55" s="6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6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1"/>
      <c r="B57" s="35"/>
      <c r="C57" s="35"/>
      <c r="D57" s="35"/>
      <c r="E57" s="6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4"/>
      <c r="B58" s="53"/>
      <c r="C58" s="53"/>
      <c r="D58" s="5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5"/>
      <c r="B59" s="39"/>
      <c r="C59" s="39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4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49"/>
    </row>
    <row r="62" spans="1:4" ht="12.75">
      <c r="A62" s="9"/>
      <c r="B62" s="48"/>
      <c r="C62" s="48"/>
      <c r="D62" s="49"/>
    </row>
    <row r="63" spans="1:4" ht="12.75">
      <c r="A63" s="9"/>
      <c r="B63" s="48"/>
      <c r="C63" s="48"/>
      <c r="D63" s="49"/>
    </row>
    <row r="64" spans="1:4" ht="12.75">
      <c r="A64" s="9"/>
      <c r="B64" s="48"/>
      <c r="C64" s="48"/>
      <c r="D64" s="49"/>
    </row>
    <row r="65" spans="1:4" ht="12.75">
      <c r="A65" s="9"/>
      <c r="B65" s="40"/>
      <c r="C65" s="40"/>
      <c r="D65" s="51"/>
    </row>
  </sheetData>
  <sheetProtection/>
  <mergeCells count="11">
    <mergeCell ref="D20:D21"/>
    <mergeCell ref="F34:I34"/>
    <mergeCell ref="A20:A21"/>
    <mergeCell ref="E6:E57"/>
    <mergeCell ref="A43:D43"/>
    <mergeCell ref="A18:A19"/>
    <mergeCell ref="B18:B19"/>
    <mergeCell ref="C18:C19"/>
    <mergeCell ref="D18:D19"/>
    <mergeCell ref="B20:B21"/>
    <mergeCell ref="C20:C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2013-09-03T09:21:59Z</dcterms:modified>
  <cp:category/>
  <cp:version/>
  <cp:contentType/>
  <cp:contentStatus/>
</cp:coreProperties>
</file>