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<sst xmlns="http://schemas.openxmlformats.org/spreadsheetml/2006/main" count="126" uniqueCount="58">
  <si>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</si>
  <si>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</si>
  <si>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</si>
  <si>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</si>
  <si>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</si>
  <si>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</si>
  <si>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</si>
  <si>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</si>
  <si>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</si>
  <si>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</si>
  <si>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</si>
  <si>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</si>
  <si>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</si>
  <si>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</si>
  <si>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</si>
  <si>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</si>
  <si>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</si>
  <si>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</si>
  <si>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</si>
  <si>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</si>
  <si>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</si>
  <si>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</si>
  <si>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</si>
  <si>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</si>
  <si>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</si>
  <si>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</si>
  <si>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</si>
  <si>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</si>
  <si>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</si>
  <si>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</si>
  <si>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</si>
  <si>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</si>
  <si>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</si>
  <si>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</si>
  <si>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</si>
  <si>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</si>
  <si>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</si>
  <si>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</si>
  <si>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</si>
  <si>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</si>
  <si>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</si>
  <si>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</si>
  <si>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</si>
  <si>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</si>
  <si>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Покупка ЦБ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</si>
  <si>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</si>
  <si>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</si>
  <si>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</si>
  <si>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</si>
  <si>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</si>
  <si>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11.03.14-       14.03.14</t>
  </si>
  <si>
    <t>07.03.14-            13.03.14</t>
  </si>
  <si>
    <t>Еженедельный обзор (17.03.14 – 20.03.14)</t>
  </si>
  <si>
    <t>17.03.14-       20.03.14</t>
  </si>
  <si>
    <t>14.03.14-            19.03.14</t>
  </si>
  <si>
    <t>20.03.14*</t>
  </si>
  <si>
    <t>**- без учета операций СВОП между коммерческими банками за 20.03.2014 года</t>
  </si>
  <si>
    <t>* - аукцион по размещению 3 месячных ГКВ признан не состоявшимся в связи с отсутствием спроса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</si>
</sst>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169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0" fontId="22" fillId="0" borderId="1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0" fontId="22" fillId="0" borderId="0" xfId="0" applyFont="1" applyFill="1" applyAlignment="1">
      <alignment horizontal="left" vertical="center" wrapText="1"/>
    </xf>
    <xf numFmtId="170" fontId="22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12" xfId="0" applyFont="1" applyFill="1" applyBorder="1" applyAlignment="1">
      <alignment vertical="center" wrapText="1"/>
    </xf>
    <xf numFmtId="168" fontId="26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9" fontId="22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169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2" fontId="47" fillId="0" borderId="0" xfId="53" applyNumberFormat="1" applyFont="1" applyFill="1">
      <alignment/>
      <protection/>
    </xf>
    <xf numFmtId="4" fontId="22" fillId="0" borderId="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68" fontId="2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69" fontId="22" fillId="0" borderId="11" xfId="0" applyNumberFormat="1" applyFont="1" applyFill="1" applyBorder="1" applyAlignment="1">
      <alignment horizontal="center" vertical="center" wrapText="1"/>
    </xf>
    <xf numFmtId="175" fontId="23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78" fontId="22" fillId="0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/>
    </xf>
    <xf numFmtId="169" fontId="22" fillId="0" borderId="0" xfId="0" applyNumberFormat="1" applyFont="1" applyFill="1" applyAlignment="1">
      <alignment horizontal="center" vertical="center"/>
    </xf>
    <xf numFmtId="169" fontId="22" fillId="0" borderId="10" xfId="0" applyNumberFormat="1" applyFont="1" applyFill="1" applyBorder="1" applyAlignment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/>
    </xf>
    <xf numFmtId="169" fontId="22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0" fontId="23" fillId="0" borderId="10" xfId="59" applyNumberFormat="1" applyFont="1" applyFill="1" applyBorder="1" applyAlignment="1">
      <alignment horizontal="center" vertical="center"/>
    </xf>
    <xf numFmtId="175" fontId="23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="80" zoomScaleNormal="80" zoomScalePageLayoutView="0" workbookViewId="0" topLeftCell="A1">
      <selection activeCell="G45" sqref="G45:I49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5" ht="12.75">
      <c r="A1" s="6"/>
      <c r="B1" s="6"/>
      <c r="C1" s="6"/>
      <c r="D1" s="19" t="s">
        <v>33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>
      <c r="A3" s="6"/>
      <c r="B3" s="6"/>
      <c r="C3" s="6"/>
      <c r="D3" s="2" t="s">
        <v>52</v>
      </c>
      <c r="E3" s="6"/>
      <c r="F3" s="6"/>
      <c r="G3" s="6"/>
      <c r="H3" s="6"/>
      <c r="I3" s="6"/>
      <c r="J3" s="6" t="s">
        <v>45</v>
      </c>
      <c r="K3" s="6"/>
      <c r="L3" s="6"/>
      <c r="M3" s="6"/>
      <c r="N3" s="6"/>
      <c r="O3" s="6"/>
    </row>
    <row r="4" spans="1:15" ht="13.5">
      <c r="A4" s="6"/>
      <c r="B4" s="6"/>
      <c r="C4" s="6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3.5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20" t="s">
        <v>0</v>
      </c>
      <c r="B6" s="6"/>
      <c r="C6" s="6"/>
      <c r="D6" s="6"/>
      <c r="E6" s="6"/>
      <c r="F6" s="20" t="s">
        <v>10</v>
      </c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7" t="s">
        <v>1</v>
      </c>
      <c r="B7" s="6"/>
      <c r="C7" s="6"/>
      <c r="D7" s="6"/>
      <c r="E7" s="6"/>
      <c r="F7" s="7" t="s">
        <v>1</v>
      </c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ht="28.5" customHeight="1">
      <c r="A8" s="21"/>
      <c r="B8" s="22">
        <v>41712</v>
      </c>
      <c r="C8" s="22">
        <v>41718</v>
      </c>
      <c r="D8" s="23" t="s">
        <v>32</v>
      </c>
      <c r="E8" s="6"/>
      <c r="F8" s="21"/>
      <c r="G8" s="22" t="s">
        <v>51</v>
      </c>
      <c r="H8" s="22" t="s">
        <v>54</v>
      </c>
      <c r="I8" s="23" t="s">
        <v>32</v>
      </c>
      <c r="J8" s="6"/>
      <c r="K8" s="6"/>
      <c r="L8" s="6"/>
      <c r="M8" s="6"/>
      <c r="N8" s="18"/>
      <c r="O8" s="18"/>
    </row>
    <row r="9" spans="1:16" s="3" customFormat="1" ht="14.25" customHeight="1">
      <c r="A9" s="13" t="s">
        <v>18</v>
      </c>
      <c r="B9" s="24">
        <v>66865.6015</v>
      </c>
      <c r="C9" s="24">
        <f>+C11+C12</f>
        <v>66682.32626</v>
      </c>
      <c r="D9" s="25">
        <f>C9-B9</f>
        <v>-183.27524000000267</v>
      </c>
      <c r="E9" s="6"/>
      <c r="F9" s="13" t="s">
        <v>31</v>
      </c>
      <c r="G9" s="24">
        <v>452.44750000000005</v>
      </c>
      <c r="H9" s="24">
        <v>578.4045</v>
      </c>
      <c r="I9" s="26">
        <f>H9-G9</f>
        <v>125.95699999999994</v>
      </c>
      <c r="J9" s="6"/>
      <c r="K9" s="6"/>
      <c r="L9" s="6"/>
      <c r="M9" s="6"/>
      <c r="N9" s="27"/>
      <c r="O9" s="28"/>
      <c r="P9" s="5"/>
    </row>
    <row r="10" spans="1:16" s="3" customFormat="1" ht="14.25" customHeight="1">
      <c r="A10" s="13" t="s">
        <v>19</v>
      </c>
      <c r="B10" s="6"/>
      <c r="C10" s="6"/>
      <c r="D10" s="25"/>
      <c r="E10" s="6"/>
      <c r="F10" s="13" t="s">
        <v>19</v>
      </c>
      <c r="G10" s="6"/>
      <c r="H10" s="6"/>
      <c r="I10" s="6"/>
      <c r="J10" s="6"/>
      <c r="K10" s="6"/>
      <c r="L10" s="6"/>
      <c r="M10" s="6"/>
      <c r="N10" s="27"/>
      <c r="O10" s="28"/>
      <c r="P10" s="5"/>
    </row>
    <row r="11" spans="1:16" s="3" customFormat="1" ht="14.25" customHeight="1">
      <c r="A11" s="13" t="s">
        <v>20</v>
      </c>
      <c r="B11" s="24">
        <v>56758.43534</v>
      </c>
      <c r="C11" s="24">
        <v>57023.005520000006</v>
      </c>
      <c r="D11" s="25">
        <f>C11-B11</f>
        <v>264.57018000000244</v>
      </c>
      <c r="E11" s="6"/>
      <c r="F11" s="13" t="s">
        <v>22</v>
      </c>
      <c r="G11" s="24">
        <v>452.44750000000005</v>
      </c>
      <c r="H11" s="24">
        <v>578.4045</v>
      </c>
      <c r="I11" s="26">
        <f>H11-G11</f>
        <v>125.95699999999994</v>
      </c>
      <c r="J11" s="6"/>
      <c r="K11" s="6"/>
      <c r="L11" s="6"/>
      <c r="M11" s="6"/>
      <c r="N11" s="27"/>
      <c r="O11" s="28"/>
      <c r="P11" s="5"/>
    </row>
    <row r="12" spans="1:16" s="3" customFormat="1" ht="14.25" customHeight="1">
      <c r="A12" s="29" t="s">
        <v>21</v>
      </c>
      <c r="B12" s="30">
        <v>9960.46783</v>
      </c>
      <c r="C12" s="30">
        <v>9659.320740000001</v>
      </c>
      <c r="D12" s="31">
        <f>C12-B12</f>
        <v>-301.14708999999857</v>
      </c>
      <c r="E12" s="6"/>
      <c r="F12" s="13" t="s">
        <v>23</v>
      </c>
      <c r="G12" s="24" t="s">
        <v>13</v>
      </c>
      <c r="H12" s="24" t="s">
        <v>13</v>
      </c>
      <c r="I12" s="26" t="s">
        <v>13</v>
      </c>
      <c r="J12" s="6"/>
      <c r="K12" s="6"/>
      <c r="L12" s="6"/>
      <c r="M12" s="6"/>
      <c r="N12" s="27"/>
      <c r="O12" s="28"/>
      <c r="P12" s="5"/>
    </row>
    <row r="13" spans="1:15" ht="14.25" customHeight="1">
      <c r="A13" s="8" t="s">
        <v>48</v>
      </c>
      <c r="B13" s="6"/>
      <c r="C13" s="6"/>
      <c r="D13" s="6"/>
      <c r="E13" s="6"/>
      <c r="F13" s="13" t="s">
        <v>24</v>
      </c>
      <c r="G13" s="24" t="s">
        <v>13</v>
      </c>
      <c r="H13" s="24" t="s">
        <v>13</v>
      </c>
      <c r="I13" s="26" t="s">
        <v>13</v>
      </c>
      <c r="J13" s="6"/>
      <c r="K13" s="6"/>
      <c r="L13" s="6"/>
      <c r="M13" s="6"/>
      <c r="N13" s="6"/>
      <c r="O13" s="6"/>
    </row>
    <row r="14" spans="1:15" ht="12.75">
      <c r="A14" s="6"/>
      <c r="B14" s="32"/>
      <c r="C14" s="32"/>
      <c r="D14" s="6"/>
      <c r="E14" s="6"/>
      <c r="F14" s="13"/>
      <c r="G14" s="6"/>
      <c r="H14" s="6"/>
      <c r="I14" s="6"/>
      <c r="J14" s="6"/>
      <c r="K14" s="6"/>
      <c r="L14" s="6"/>
      <c r="M14" s="6"/>
      <c r="N14" s="6"/>
      <c r="O14" s="6"/>
    </row>
    <row r="15" spans="1:15" ht="25.5">
      <c r="A15" s="20" t="s">
        <v>3</v>
      </c>
      <c r="B15" s="6"/>
      <c r="C15" s="6"/>
      <c r="D15" s="6"/>
      <c r="E15" s="6"/>
      <c r="F15" s="13" t="s">
        <v>12</v>
      </c>
      <c r="G15" s="6"/>
      <c r="H15" s="6"/>
      <c r="I15" s="6"/>
      <c r="J15" s="6"/>
      <c r="K15" s="6"/>
      <c r="L15" s="6"/>
      <c r="M15" s="6"/>
      <c r="N15" s="6"/>
      <c r="O15" s="6"/>
    </row>
    <row r="16" spans="1:15" ht="14.25" customHeight="1">
      <c r="A16" s="7" t="s">
        <v>2</v>
      </c>
      <c r="B16" s="6"/>
      <c r="C16" s="6"/>
      <c r="D16" s="6"/>
      <c r="E16" s="6"/>
      <c r="F16" s="13" t="s">
        <v>25</v>
      </c>
      <c r="G16" s="33">
        <v>7.987517658954906</v>
      </c>
      <c r="H16" s="33">
        <v>8.232408195302769</v>
      </c>
      <c r="I16" s="26">
        <f>H16-G16</f>
        <v>0.24489053634786284</v>
      </c>
      <c r="J16" s="6"/>
      <c r="K16" s="6"/>
      <c r="L16" s="6"/>
      <c r="M16" s="6"/>
      <c r="N16" s="6"/>
      <c r="O16" s="6"/>
    </row>
    <row r="17" spans="1:15" ht="14.25" customHeight="1">
      <c r="A17" s="34"/>
      <c r="B17" s="35" t="s">
        <v>50</v>
      </c>
      <c r="C17" s="35" t="s">
        <v>53</v>
      </c>
      <c r="D17" s="36" t="s">
        <v>32</v>
      </c>
      <c r="E17" s="6"/>
      <c r="F17" s="13" t="s">
        <v>26</v>
      </c>
      <c r="G17" s="33" t="s">
        <v>13</v>
      </c>
      <c r="H17" s="33" t="s">
        <v>13</v>
      </c>
      <c r="I17" s="26" t="s">
        <v>13</v>
      </c>
      <c r="J17" s="6"/>
      <c r="K17" s="6"/>
      <c r="L17" s="6"/>
      <c r="M17" s="6"/>
      <c r="N17" s="6"/>
      <c r="O17" s="6"/>
    </row>
    <row r="18" spans="1:15" ht="14.25" customHeight="1">
      <c r="A18" s="37"/>
      <c r="B18" s="38"/>
      <c r="C18" s="38"/>
      <c r="D18" s="39"/>
      <c r="E18" s="6"/>
      <c r="F18" s="29" t="s">
        <v>27</v>
      </c>
      <c r="G18" s="40" t="s">
        <v>13</v>
      </c>
      <c r="H18" s="40" t="s">
        <v>13</v>
      </c>
      <c r="I18" s="40" t="s">
        <v>13</v>
      </c>
      <c r="J18" s="6"/>
      <c r="K18" s="6"/>
      <c r="L18" s="6"/>
      <c r="M18" s="6"/>
      <c r="N18" s="6"/>
      <c r="O18" s="6"/>
    </row>
    <row r="19" spans="1:15" ht="14.25" customHeight="1">
      <c r="A19" s="12" t="s">
        <v>41</v>
      </c>
      <c r="B19" s="41" t="s">
        <v>13</v>
      </c>
      <c r="C19" s="41" t="s">
        <v>13</v>
      </c>
      <c r="D19" s="42" t="s">
        <v>13</v>
      </c>
      <c r="E19" s="6"/>
      <c r="F19" s="6"/>
      <c r="G19" s="33"/>
      <c r="H19" s="33"/>
      <c r="I19" s="25"/>
      <c r="J19" s="6"/>
      <c r="K19" s="6"/>
      <c r="L19" s="6"/>
      <c r="M19" s="6"/>
      <c r="N19" s="6"/>
      <c r="O19" s="6"/>
    </row>
    <row r="20" spans="1:15" ht="13.5" customHeight="1">
      <c r="A20" s="43" t="s">
        <v>42</v>
      </c>
      <c r="B20" s="44">
        <v>19.908</v>
      </c>
      <c r="C20" s="44" t="s">
        <v>13</v>
      </c>
      <c r="D20" s="25">
        <f>-B20</f>
        <v>-19.908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28.5" customHeight="1" hidden="1">
      <c r="A21" s="43" t="s">
        <v>44</v>
      </c>
      <c r="B21" s="24"/>
      <c r="C21" s="24"/>
      <c r="D21" s="25" t="s">
        <v>13</v>
      </c>
      <c r="E21" s="6"/>
      <c r="F21" s="45"/>
      <c r="G21" s="6"/>
      <c r="H21" s="6"/>
      <c r="I21" s="6"/>
      <c r="J21" s="6"/>
      <c r="K21" s="6"/>
      <c r="L21" s="6"/>
      <c r="M21" s="6"/>
      <c r="N21" s="6"/>
      <c r="O21" s="6"/>
    </row>
    <row r="22" spans="1:15" ht="15" customHeight="1">
      <c r="A22" s="43" t="s">
        <v>38</v>
      </c>
      <c r="B22" s="46">
        <v>200</v>
      </c>
      <c r="C22" s="46">
        <v>1119.18424999</v>
      </c>
      <c r="D22" s="25">
        <f>-C22-B22</f>
        <v>-1319.18424999</v>
      </c>
      <c r="E22" s="6"/>
      <c r="F22" s="45"/>
      <c r="G22" s="6"/>
      <c r="H22" s="6"/>
      <c r="I22" s="6"/>
      <c r="J22" s="6"/>
      <c r="K22" s="6"/>
      <c r="L22" s="6"/>
      <c r="M22" s="6"/>
      <c r="N22" s="6"/>
      <c r="O22" s="6"/>
    </row>
    <row r="23" spans="1:15" ht="16.5" customHeight="1">
      <c r="A23" s="13" t="s">
        <v>49</v>
      </c>
      <c r="B23" s="46">
        <v>2419</v>
      </c>
      <c r="C23" s="46">
        <v>2057</v>
      </c>
      <c r="D23" s="25">
        <f>C23-B23</f>
        <v>-362</v>
      </c>
      <c r="E23" s="6"/>
      <c r="F23" s="45" t="s">
        <v>11</v>
      </c>
      <c r="G23" s="6"/>
      <c r="H23" s="6"/>
      <c r="I23" s="6"/>
      <c r="J23" s="6"/>
      <c r="K23" s="6"/>
      <c r="L23" s="6"/>
      <c r="M23" s="6"/>
      <c r="N23" s="6"/>
      <c r="O23" s="6"/>
    </row>
    <row r="24" spans="1:15" ht="16.5" customHeight="1">
      <c r="A24" s="29" t="s">
        <v>46</v>
      </c>
      <c r="B24" s="47" t="s">
        <v>13</v>
      </c>
      <c r="C24" s="47" t="s">
        <v>13</v>
      </c>
      <c r="D24" s="31" t="s">
        <v>13</v>
      </c>
      <c r="E24" s="6"/>
      <c r="F24" s="9" t="s">
        <v>14</v>
      </c>
      <c r="G24" s="6"/>
      <c r="H24" s="6"/>
      <c r="I24" s="6"/>
      <c r="J24" s="6"/>
      <c r="K24" s="6"/>
      <c r="L24" s="6"/>
      <c r="M24" s="6"/>
      <c r="N24" s="6"/>
      <c r="O24" s="6"/>
    </row>
    <row r="25" spans="1:15" ht="16.5" customHeight="1">
      <c r="A25" s="13"/>
      <c r="B25" s="48"/>
      <c r="C25" s="48"/>
      <c r="D25" s="25"/>
      <c r="E25" s="6"/>
      <c r="F25" s="35"/>
      <c r="G25" s="35" t="s">
        <v>50</v>
      </c>
      <c r="H25" s="35" t="s">
        <v>53</v>
      </c>
      <c r="I25" s="36" t="s">
        <v>32</v>
      </c>
      <c r="J25" s="6"/>
      <c r="K25" s="6"/>
      <c r="L25" s="6"/>
      <c r="M25" s="6"/>
      <c r="N25" s="6"/>
      <c r="O25" s="6"/>
    </row>
    <row r="26" spans="1:15" ht="16.5" customHeight="1">
      <c r="A26" s="13"/>
      <c r="B26" s="49"/>
      <c r="C26" s="49"/>
      <c r="D26" s="50"/>
      <c r="E26" s="6"/>
      <c r="F26" s="38"/>
      <c r="G26" s="38"/>
      <c r="H26" s="38"/>
      <c r="I26" s="39"/>
      <c r="J26" s="6"/>
      <c r="K26" s="6"/>
      <c r="L26" s="6"/>
      <c r="M26" s="6"/>
      <c r="N26" s="6"/>
      <c r="O26" s="6"/>
    </row>
    <row r="27" spans="1:15" ht="25.5">
      <c r="A27" s="20" t="s">
        <v>17</v>
      </c>
      <c r="B27" s="6"/>
      <c r="C27" s="6"/>
      <c r="D27" s="6"/>
      <c r="E27" s="6"/>
      <c r="F27" s="13" t="s">
        <v>36</v>
      </c>
      <c r="G27" s="33" t="s">
        <v>13</v>
      </c>
      <c r="H27" s="33" t="s">
        <v>13</v>
      </c>
      <c r="I27" s="26" t="s">
        <v>13</v>
      </c>
      <c r="J27" s="6"/>
      <c r="K27" s="6"/>
      <c r="L27" s="6"/>
      <c r="M27" s="6"/>
      <c r="N27" s="6"/>
      <c r="O27" s="6"/>
    </row>
    <row r="28" spans="1:15" ht="25.5">
      <c r="A28" s="7" t="s">
        <v>1</v>
      </c>
      <c r="B28" s="6"/>
      <c r="C28" s="6"/>
      <c r="D28" s="6"/>
      <c r="E28" s="6"/>
      <c r="F28" s="13" t="s">
        <v>39</v>
      </c>
      <c r="G28" s="33">
        <v>4.63997526</v>
      </c>
      <c r="H28" s="33">
        <v>3.8</v>
      </c>
      <c r="I28" s="26">
        <f>+H28-G28</f>
        <v>-0.8399752600000001</v>
      </c>
      <c r="J28" s="6"/>
      <c r="K28" s="6"/>
      <c r="L28" s="6"/>
      <c r="M28" s="6"/>
      <c r="N28" s="6"/>
      <c r="O28" s="6"/>
    </row>
    <row r="29" spans="1:15" ht="27">
      <c r="A29" s="21"/>
      <c r="B29" s="22">
        <v>41710</v>
      </c>
      <c r="C29" s="22">
        <v>41716</v>
      </c>
      <c r="D29" s="23" t="s">
        <v>32</v>
      </c>
      <c r="E29" s="6"/>
      <c r="F29" s="13"/>
      <c r="G29" s="10"/>
      <c r="H29" s="10"/>
      <c r="I29" s="51" t="s">
        <v>15</v>
      </c>
      <c r="J29" s="6"/>
      <c r="K29" s="11"/>
      <c r="L29" s="6"/>
      <c r="M29" s="6"/>
      <c r="N29" s="6"/>
      <c r="O29" s="6"/>
    </row>
    <row r="30" spans="1:15" ht="12.75">
      <c r="A30" s="13" t="s">
        <v>4</v>
      </c>
      <c r="B30" s="24">
        <v>2444</v>
      </c>
      <c r="C30" s="24">
        <v>671.75</v>
      </c>
      <c r="D30" s="25">
        <f>C30-B30</f>
        <v>-1772.25</v>
      </c>
      <c r="E30" s="6"/>
      <c r="F30" s="29" t="s">
        <v>47</v>
      </c>
      <c r="G30" s="40">
        <v>54.4999</v>
      </c>
      <c r="H30" s="40">
        <v>54.4926</v>
      </c>
      <c r="I30" s="52">
        <f>+H30/G30-1</f>
        <v>-0.000133945199899288</v>
      </c>
      <c r="J30" s="6"/>
      <c r="K30" s="6"/>
      <c r="L30" s="6"/>
      <c r="M30" s="6"/>
      <c r="N30" s="6"/>
      <c r="O30" s="6"/>
    </row>
    <row r="31" spans="1:15" ht="12.75">
      <c r="A31" s="13" t="s">
        <v>5</v>
      </c>
      <c r="B31" s="24">
        <v>2444</v>
      </c>
      <c r="C31" s="24">
        <v>671.75</v>
      </c>
      <c r="D31" s="25">
        <f>C31-B31</f>
        <v>-1772.25</v>
      </c>
      <c r="E31" s="6"/>
      <c r="F31" s="6" t="s">
        <v>56</v>
      </c>
      <c r="G31" s="6"/>
      <c r="H31" s="6"/>
      <c r="I31" s="6"/>
      <c r="J31" s="10"/>
      <c r="K31" s="10"/>
      <c r="L31" s="6"/>
      <c r="M31" s="6"/>
      <c r="N31" s="6"/>
      <c r="O31" s="6"/>
    </row>
    <row r="32" spans="1:15" ht="12.75">
      <c r="A32" s="13" t="s">
        <v>40</v>
      </c>
      <c r="B32" s="24" t="s">
        <v>13</v>
      </c>
      <c r="C32" s="24" t="s">
        <v>13</v>
      </c>
      <c r="D32" s="25" t="s">
        <v>13</v>
      </c>
      <c r="E32" s="6"/>
      <c r="F32" s="6"/>
      <c r="G32" s="6"/>
      <c r="H32" s="6"/>
      <c r="I32" s="6"/>
      <c r="J32" s="6"/>
      <c r="K32" s="10"/>
      <c r="L32" s="6"/>
      <c r="M32" s="6"/>
      <c r="N32" s="6"/>
      <c r="O32" s="6"/>
    </row>
    <row r="33" spans="1:15" ht="12.75">
      <c r="A33" s="13"/>
      <c r="B33" s="6"/>
      <c r="C33" s="6"/>
      <c r="D33" s="2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13" t="s">
        <v>9</v>
      </c>
      <c r="B34" s="33"/>
      <c r="C34" s="33"/>
      <c r="D34" s="26"/>
      <c r="E34" s="6"/>
      <c r="F34" s="20" t="s">
        <v>28</v>
      </c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13" t="s">
        <v>37</v>
      </c>
      <c r="B35" s="33">
        <v>5.967487746870126</v>
      </c>
      <c r="C35" s="33">
        <v>5.998416726915241</v>
      </c>
      <c r="D35" s="26">
        <f>C35-B35</f>
        <v>0.030928980045114685</v>
      </c>
      <c r="E35" s="6"/>
      <c r="F35" s="7" t="s">
        <v>1</v>
      </c>
      <c r="G35" s="6"/>
      <c r="H35" s="6"/>
      <c r="I35" s="6"/>
      <c r="J35" s="6"/>
      <c r="K35" s="6"/>
      <c r="L35" s="6"/>
      <c r="M35" s="6"/>
      <c r="N35" s="6"/>
      <c r="O35" s="6"/>
    </row>
    <row r="36" spans="1:15" ht="13.5">
      <c r="A36" s="13" t="s">
        <v>6</v>
      </c>
      <c r="B36" s="33" t="s">
        <v>13</v>
      </c>
      <c r="C36" s="33" t="s">
        <v>13</v>
      </c>
      <c r="D36" s="26" t="str">
        <f>C36</f>
        <v>-</v>
      </c>
      <c r="E36" s="6"/>
      <c r="F36" s="21"/>
      <c r="G36" s="22">
        <v>41712</v>
      </c>
      <c r="H36" s="22">
        <v>41718</v>
      </c>
      <c r="I36" s="23" t="s">
        <v>32</v>
      </c>
      <c r="J36" s="6"/>
      <c r="K36" s="6"/>
      <c r="L36" s="6"/>
      <c r="M36" s="6"/>
      <c r="N36" s="6"/>
      <c r="O36" s="6"/>
    </row>
    <row r="37" spans="1:15" ht="12.75">
      <c r="A37" s="29" t="s">
        <v>7</v>
      </c>
      <c r="B37" s="40" t="s">
        <v>13</v>
      </c>
      <c r="C37" s="40" t="s">
        <v>13</v>
      </c>
      <c r="D37" s="53" t="s">
        <v>13</v>
      </c>
      <c r="E37" s="6"/>
      <c r="F37" s="13" t="s">
        <v>18</v>
      </c>
      <c r="G37" s="24">
        <v>69330.96564079</v>
      </c>
      <c r="H37" s="24">
        <v>71873.94138726</v>
      </c>
      <c r="I37" s="25">
        <f>H37-G37</f>
        <v>2542.975746469994</v>
      </c>
      <c r="J37" s="6"/>
      <c r="K37" s="6"/>
      <c r="L37" s="6"/>
      <c r="M37" s="6"/>
      <c r="N37" s="6"/>
      <c r="O37" s="6"/>
    </row>
    <row r="38" spans="1:15" ht="12.75">
      <c r="A38" s="12"/>
      <c r="B38" s="12"/>
      <c r="C38" s="12"/>
      <c r="D38" s="12"/>
      <c r="E38" s="6"/>
      <c r="F38" s="6" t="s">
        <v>19</v>
      </c>
      <c r="G38" s="6"/>
      <c r="H38" s="6"/>
      <c r="I38" s="25"/>
      <c r="J38" s="11"/>
      <c r="K38" s="6"/>
      <c r="L38" s="6"/>
      <c r="M38" s="6"/>
      <c r="N38" s="6"/>
      <c r="O38" s="6"/>
    </row>
    <row r="39" spans="1:15" ht="12.75">
      <c r="A39" s="13"/>
      <c r="B39" s="13"/>
      <c r="C39" s="13"/>
      <c r="D39" s="13"/>
      <c r="E39" s="6"/>
      <c r="F39" s="13" t="s">
        <v>29</v>
      </c>
      <c r="G39" s="24">
        <v>32379.84962628</v>
      </c>
      <c r="H39" s="24">
        <v>33406.31430786</v>
      </c>
      <c r="I39" s="25">
        <f>H39-G39</f>
        <v>1026.464681579997</v>
      </c>
      <c r="J39" s="11"/>
      <c r="K39" s="6"/>
      <c r="L39" s="6"/>
      <c r="M39" s="6"/>
      <c r="N39" s="6"/>
      <c r="O39" s="6"/>
    </row>
    <row r="40" spans="1:15" ht="15" customHeight="1">
      <c r="A40" s="20" t="s">
        <v>8</v>
      </c>
      <c r="B40" s="6"/>
      <c r="C40" s="6"/>
      <c r="D40" s="6" t="s">
        <v>45</v>
      </c>
      <c r="E40" s="6"/>
      <c r="F40" s="29" t="s">
        <v>30</v>
      </c>
      <c r="G40" s="30">
        <f>+G37-G39</f>
        <v>36951.11601451</v>
      </c>
      <c r="H40" s="30">
        <f>+H37-H39</f>
        <v>38467.6270794</v>
      </c>
      <c r="I40" s="31">
        <f>H40-G40</f>
        <v>1516.5110648900009</v>
      </c>
      <c r="J40" s="11"/>
      <c r="K40" s="6"/>
      <c r="L40" s="6"/>
      <c r="M40" s="6"/>
      <c r="N40" s="6"/>
      <c r="O40" s="6"/>
    </row>
    <row r="41" spans="1:15" ht="12.75">
      <c r="A41" s="7" t="s">
        <v>2</v>
      </c>
      <c r="B41" s="6"/>
      <c r="C41" s="6"/>
      <c r="D41" s="6"/>
      <c r="E41" s="6"/>
      <c r="F41" s="14" t="s">
        <v>48</v>
      </c>
      <c r="G41" s="14"/>
      <c r="H41" s="14"/>
      <c r="I41" s="14"/>
      <c r="J41" s="11"/>
      <c r="K41" s="6"/>
      <c r="L41" s="6"/>
      <c r="M41" s="6"/>
      <c r="N41" s="6"/>
      <c r="O41" s="6"/>
    </row>
    <row r="42" spans="1:15" ht="13.5">
      <c r="A42" s="21"/>
      <c r="B42" s="22">
        <v>41711</v>
      </c>
      <c r="C42" s="22" t="s">
        <v>55</v>
      </c>
      <c r="D42" s="23" t="s">
        <v>32</v>
      </c>
      <c r="E42" s="6"/>
      <c r="F42" s="6"/>
      <c r="G42" s="6"/>
      <c r="H42" s="6"/>
      <c r="I42" s="6"/>
      <c r="J42" s="11"/>
      <c r="K42" s="6"/>
      <c r="L42" s="11"/>
      <c r="M42" s="6"/>
      <c r="N42" s="6"/>
      <c r="O42" s="6"/>
    </row>
    <row r="43" spans="1:15" ht="12.75">
      <c r="A43" s="13" t="s">
        <v>4</v>
      </c>
      <c r="B43" s="24">
        <v>87.74</v>
      </c>
      <c r="C43" s="24">
        <v>314.16</v>
      </c>
      <c r="D43" s="25">
        <f>+C43-B43</f>
        <v>226.42000000000002</v>
      </c>
      <c r="E43" s="6"/>
      <c r="F43" s="20" t="s">
        <v>16</v>
      </c>
      <c r="G43" s="6"/>
      <c r="H43" s="6"/>
      <c r="I43" s="6"/>
      <c r="J43" s="11"/>
      <c r="K43" s="6"/>
      <c r="L43" s="6"/>
      <c r="M43" s="6"/>
      <c r="N43" s="6"/>
      <c r="O43" s="6"/>
    </row>
    <row r="44" spans="1:15" ht="12.75">
      <c r="A44" s="13" t="s">
        <v>5</v>
      </c>
      <c r="B44" s="24">
        <v>60</v>
      </c>
      <c r="C44" s="24">
        <v>54</v>
      </c>
      <c r="D44" s="25">
        <f>+C44-B44</f>
        <v>-6</v>
      </c>
      <c r="E44" s="6"/>
      <c r="F44" s="7" t="s">
        <v>1</v>
      </c>
      <c r="G44" s="6"/>
      <c r="H44" s="6"/>
      <c r="I44" s="6"/>
      <c r="J44" s="11"/>
      <c r="K44" s="6"/>
      <c r="L44" s="11"/>
      <c r="M44" s="6"/>
      <c r="N44" s="6"/>
      <c r="O44" s="6"/>
    </row>
    <row r="45" spans="1:15" ht="13.5">
      <c r="A45" s="13" t="s">
        <v>40</v>
      </c>
      <c r="B45" s="24" t="s">
        <v>13</v>
      </c>
      <c r="C45" s="24" t="s">
        <v>13</v>
      </c>
      <c r="D45" s="25" t="s">
        <v>13</v>
      </c>
      <c r="E45" s="6"/>
      <c r="F45" s="21"/>
      <c r="G45" s="22">
        <v>41712</v>
      </c>
      <c r="H45" s="22">
        <v>41718</v>
      </c>
      <c r="I45" s="23" t="s">
        <v>32</v>
      </c>
      <c r="J45" s="11"/>
      <c r="K45" s="6"/>
      <c r="L45" s="6"/>
      <c r="M45" s="6"/>
      <c r="N45" s="6"/>
      <c r="O45" s="6"/>
    </row>
    <row r="46" spans="1:15" ht="15.75" customHeight="1">
      <c r="A46" s="13"/>
      <c r="B46" s="24"/>
      <c r="C46" s="24"/>
      <c r="D46" s="25"/>
      <c r="E46" s="6"/>
      <c r="F46" s="13" t="s">
        <v>18</v>
      </c>
      <c r="G46" s="24">
        <v>59940.184121859995</v>
      </c>
      <c r="H46" s="24">
        <v>60296.28287544001</v>
      </c>
      <c r="I46" s="25">
        <f>H46-G46</f>
        <v>356.0987535800159</v>
      </c>
      <c r="J46" s="11"/>
      <c r="K46" s="6"/>
      <c r="L46" s="6"/>
      <c r="M46" s="6"/>
      <c r="N46" s="6"/>
      <c r="O46" s="6"/>
    </row>
    <row r="47" spans="1:15" ht="12.75">
      <c r="A47" s="13" t="s">
        <v>9</v>
      </c>
      <c r="B47" s="33"/>
      <c r="C47" s="33"/>
      <c r="D47" s="25"/>
      <c r="E47" s="6"/>
      <c r="F47" s="6" t="s">
        <v>19</v>
      </c>
      <c r="G47" s="6"/>
      <c r="H47" s="6"/>
      <c r="I47" s="6"/>
      <c r="J47" s="11"/>
      <c r="K47" s="6"/>
      <c r="L47" s="6"/>
      <c r="M47" s="6"/>
      <c r="N47" s="6"/>
      <c r="O47" s="6"/>
    </row>
    <row r="48" spans="1:15" ht="14.25" customHeight="1">
      <c r="A48" s="13" t="s">
        <v>43</v>
      </c>
      <c r="B48" s="33" t="s">
        <v>13</v>
      </c>
      <c r="C48" s="33" t="s">
        <v>13</v>
      </c>
      <c r="D48" s="26" t="s">
        <v>13</v>
      </c>
      <c r="E48" s="6"/>
      <c r="F48" s="13" t="s">
        <v>23</v>
      </c>
      <c r="G48" s="24">
        <v>27017.207116929996</v>
      </c>
      <c r="H48" s="24">
        <v>27289.951680069997</v>
      </c>
      <c r="I48" s="25">
        <f>H48-G48</f>
        <v>272.74456314000054</v>
      </c>
      <c r="J48" s="11"/>
      <c r="K48" s="6"/>
      <c r="L48" s="6"/>
      <c r="M48" s="6"/>
      <c r="N48" s="6"/>
      <c r="O48" s="6"/>
    </row>
    <row r="49" spans="1:15" ht="15.75" customHeight="1">
      <c r="A49" s="13" t="s">
        <v>34</v>
      </c>
      <c r="B49" s="33">
        <v>7.98</v>
      </c>
      <c r="C49" s="33" t="s">
        <v>13</v>
      </c>
      <c r="D49" s="26" t="s">
        <v>13</v>
      </c>
      <c r="E49" s="6"/>
      <c r="F49" s="29" t="s">
        <v>24</v>
      </c>
      <c r="G49" s="30">
        <f>+G46-G48</f>
        <v>32922.97700493</v>
      </c>
      <c r="H49" s="30">
        <f>+H46-H48</f>
        <v>33006.33119537002</v>
      </c>
      <c r="I49" s="31">
        <f>H49-G49</f>
        <v>83.35419044001901</v>
      </c>
      <c r="J49" s="6"/>
      <c r="K49" s="6"/>
      <c r="L49" s="6"/>
      <c r="M49" s="6"/>
      <c r="N49" s="6"/>
      <c r="O49" s="6"/>
    </row>
    <row r="50" spans="1:15" ht="14.25" customHeight="1">
      <c r="A50" s="29" t="s">
        <v>35</v>
      </c>
      <c r="B50" s="40" t="s">
        <v>13</v>
      </c>
      <c r="C50" s="40">
        <v>8.99</v>
      </c>
      <c r="D50" s="53" t="s">
        <v>13</v>
      </c>
      <c r="E50" s="6"/>
      <c r="F50" s="14" t="s">
        <v>48</v>
      </c>
      <c r="G50" s="14"/>
      <c r="H50" s="14"/>
      <c r="I50" s="14"/>
      <c r="J50" s="6"/>
      <c r="K50" s="6"/>
      <c r="L50" s="6"/>
      <c r="M50" s="6"/>
      <c r="N50" s="6"/>
      <c r="O50" s="6"/>
    </row>
    <row r="51" spans="1:15" ht="14.25" customHeight="1">
      <c r="A51" s="15" t="s">
        <v>57</v>
      </c>
      <c r="B51" s="15"/>
      <c r="C51" s="15"/>
      <c r="D51" s="15"/>
      <c r="E51" s="18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" customHeight="1">
      <c r="A52" s="15"/>
      <c r="B52" s="15"/>
      <c r="C52" s="15"/>
      <c r="D52" s="15"/>
      <c r="E52" s="18"/>
      <c r="F52" s="6"/>
      <c r="G52" s="6"/>
      <c r="H52" s="6"/>
      <c r="I52" s="6"/>
      <c r="J52" s="16"/>
      <c r="K52" s="6"/>
      <c r="L52" s="6"/>
      <c r="M52" s="6"/>
      <c r="N52" s="6"/>
      <c r="O52" s="6"/>
    </row>
    <row r="53" spans="1:15" ht="15" customHeight="1">
      <c r="A53" s="6"/>
      <c r="B53" s="6"/>
      <c r="C53" s="6"/>
      <c r="D53" s="6"/>
      <c r="E53" s="18"/>
      <c r="F53" s="6"/>
      <c r="G53" s="11"/>
      <c r="H53" s="11"/>
      <c r="I53" s="11"/>
      <c r="J53" s="6"/>
      <c r="K53" s="6"/>
      <c r="L53" s="6"/>
      <c r="M53" s="6"/>
      <c r="N53" s="6"/>
      <c r="O53" s="6"/>
    </row>
    <row r="54" spans="1:15" ht="14.25" customHeight="1">
      <c r="A54" s="6"/>
      <c r="B54" s="6"/>
      <c r="C54" s="6"/>
      <c r="D54" s="6"/>
      <c r="E54" s="18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4.25" customHeight="1">
      <c r="A55" s="17"/>
      <c r="B55" s="33"/>
      <c r="C55" s="33"/>
      <c r="D55" s="26"/>
      <c r="E55" s="18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4.25" customHeight="1">
      <c r="A56" s="54"/>
      <c r="B56" s="55"/>
      <c r="C56" s="55"/>
      <c r="D56" s="51"/>
      <c r="E56" s="18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>
      <c r="A57" s="13"/>
      <c r="B57" s="18"/>
      <c r="C57" s="18"/>
      <c r="D57" s="25"/>
      <c r="E57" s="18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.75">
      <c r="A58" s="13"/>
      <c r="B58" s="18"/>
      <c r="C58" s="18"/>
      <c r="D58" s="25"/>
      <c r="E58" s="18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2.75">
      <c r="A59" s="13"/>
      <c r="B59" s="24"/>
      <c r="C59" s="24"/>
      <c r="D59" s="25"/>
      <c r="E59" s="18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2.75">
      <c r="A60" s="13"/>
      <c r="B60" s="24"/>
      <c r="C60" s="24"/>
      <c r="D60" s="25"/>
      <c r="E60" s="18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2.75">
      <c r="A61" s="13"/>
      <c r="B61" s="24"/>
      <c r="C61" s="24"/>
      <c r="D61" s="25"/>
      <c r="E61" s="18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2.75">
      <c r="A62" s="13"/>
      <c r="B62" s="33"/>
      <c r="C62" s="33"/>
      <c r="D62" s="25"/>
      <c r="E62" s="18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</sheetData>
  <sheetProtection/>
  <mergeCells count="9">
    <mergeCell ref="H25:H26"/>
    <mergeCell ref="I25:I26"/>
    <mergeCell ref="A51:D52"/>
    <mergeCell ref="D17:D18"/>
    <mergeCell ref="A17:A18"/>
    <mergeCell ref="B17:B18"/>
    <mergeCell ref="C17:C18"/>
    <mergeCell ref="G25:G26"/>
    <mergeCell ref="F25:F26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2014-03-24T10:22:55Z</dcterms:modified>
  <cp:category/>
  <cp:version/>
  <cp:contentType/>
  <cp:contentStatus/>
</cp:coreProperties>
</file>