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9" i="1" l="1"/>
  <c r="F6" i="1"/>
  <c r="F46" i="1" s="1"/>
</calcChain>
</file>

<file path=xl/sharedStrings.xml><?xml version="1.0" encoding="utf-8"?>
<sst xmlns="http://schemas.openxmlformats.org/spreadsheetml/2006/main" count="54" uniqueCount="37">
  <si>
    <t>А. Активы</t>
  </si>
  <si>
    <t xml:space="preserve">     Портфельные инвестиции</t>
  </si>
  <si>
    <t>В акционерный капитал</t>
  </si>
  <si>
    <t>Долговые ценные бумаги</t>
  </si>
  <si>
    <t xml:space="preserve">     Финансовые деривативы</t>
  </si>
  <si>
    <t xml:space="preserve">     Прочие инвестиции</t>
  </si>
  <si>
    <t xml:space="preserve">       Наличные деньги и депозиты</t>
  </si>
  <si>
    <t xml:space="preserve">       Кредиты</t>
  </si>
  <si>
    <t xml:space="preserve">         ОДКР</t>
  </si>
  <si>
    <t xml:space="preserve">         Сектор государственного управления</t>
  </si>
  <si>
    <t xml:space="preserve">         Банки</t>
  </si>
  <si>
    <t xml:space="preserve">         Прочие сектора</t>
  </si>
  <si>
    <t xml:space="preserve">       Торговые кредиты</t>
  </si>
  <si>
    <t xml:space="preserve">       Прочие активы</t>
  </si>
  <si>
    <t xml:space="preserve">     Резервные активы</t>
  </si>
  <si>
    <t xml:space="preserve">       Монетарное золото</t>
  </si>
  <si>
    <t xml:space="preserve">       СПЗ</t>
  </si>
  <si>
    <t xml:space="preserve">       Резервная позиция в МВФ</t>
  </si>
  <si>
    <t xml:space="preserve">       Иностранная валюта</t>
  </si>
  <si>
    <t xml:space="preserve">       Иностранные ценные бумаги</t>
  </si>
  <si>
    <t>Б. Обязательства</t>
  </si>
  <si>
    <t>С. Чистая международная</t>
  </si>
  <si>
    <t xml:space="preserve">     инвестиционная позиция (А-Б)</t>
  </si>
  <si>
    <t xml:space="preserve">Остаток </t>
  </si>
  <si>
    <t>на 31.12.13</t>
  </si>
  <si>
    <t>на 31.12.14</t>
  </si>
  <si>
    <t>на 31.12.15</t>
  </si>
  <si>
    <t>на 31.12.16</t>
  </si>
  <si>
    <t xml:space="preserve">     Прямые инвестиции за границу**</t>
  </si>
  <si>
    <t xml:space="preserve">     Прямые инвестиции в КР**</t>
  </si>
  <si>
    <t xml:space="preserve">       Прочие обязательства***</t>
  </si>
  <si>
    <t>*Предварительные данные</t>
  </si>
  <si>
    <t>на 31.12.17*</t>
  </si>
  <si>
    <t xml:space="preserve">(в млн долларах США) </t>
  </si>
  <si>
    <t>Динамика иностранных активов и обязательств Кыргызской  Республики</t>
  </si>
  <si>
    <t>** С учетом оценки Национального банка</t>
  </si>
  <si>
    <t>*** Включает распределение СПЗ среди стран-членов МВФ для поддержания платежного баланса стран, вследствие чего обязательства Кыргызской Республики в третьем квартале 2009 года увеличились на 132,2 млн долларов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</si>
</sst>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0"/>
  </numFmts>
  <fonts count="11" x14ac:knownFonts="1">
    <font>
      <sz val="11"/>
      <color theme="1"/>
      <name val="Calibri"/>
      <family val="2"/>
      <scheme val="minor"/>
    </font>
    <font>
      <b/>
      <sz val="11"/>
      <name val="Times New Roman Cyr"/>
      <family val="1"/>
      <charset val="204"/>
    </font>
    <font>
      <sz val="12"/>
      <color indexed="24"/>
      <name val="Symbol"/>
      <family val="1"/>
      <charset val="2"/>
    </font>
    <font>
      <sz val="10"/>
      <name val="Times New Roman Cyr"/>
      <family val="1"/>
      <charset val="204"/>
    </font>
    <font>
      <sz val="10"/>
      <name val="Times New Roman CYR"/>
    </font>
    <font>
      <sz val="10"/>
      <name val="Times New Roman Cyr"/>
      <charset val="204"/>
    </font>
    <font>
      <sz val="8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8"/>
      <name val="Times New Roman Cyr"/>
      <family val="1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0" fontId="4" fillId="0" borderId="0"/>
    <xf numFmtId="0" fontId="5" fillId="0" borderId="0"/>
  </cellStyleXfs>
  <cellXfs count="29">
    <xf numFmtId="0" fontId="0" fillId="0" borderId="0" xfId="0"/>
    <xf numFmtId="0" fontId="3" fillId="0" borderId="0" xfId="0" applyFont="1" applyFill="1"/>
    <xf numFmtId="0" fontId="3" fillId="0" borderId="2" xfId="0" applyFont="1" applyFill="1" applyBorder="1"/>
    <xf numFmtId="0" fontId="3" fillId="0" borderId="0" xfId="3" applyFont="1" applyFill="1"/>
    <xf numFmtId="166" fontId="3" fillId="0" borderId="2" xfId="0" applyNumberFormat="1" applyFont="1" applyFill="1" applyBorder="1"/>
    <xf numFmtId="0" fontId="1" fillId="0" borderId="0" xfId="0" applyFont="1" applyFill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Fill="1"/>
    <xf numFmtId="0" fontId="8" fillId="0" borderId="1" xfId="1" applyNumberFormat="1" applyFont="1" applyFill="1" applyBorder="1" applyAlignment="1" applyProtection="1">
      <alignment horizontal="left" vertical="center"/>
      <protection locked="0"/>
    </xf>
    <xf numFmtId="0" fontId="8" fillId="0" borderId="1" xfId="1" applyNumberFormat="1" applyFont="1" applyFill="1" applyBorder="1" applyAlignment="1">
      <alignment horizontal="center" vertical="center"/>
    </xf>
    <xf numFmtId="15" fontId="8" fillId="0" borderId="0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15" fontId="7" fillId="0" borderId="1" xfId="1" applyNumberFormat="1" applyFont="1" applyFill="1" applyBorder="1" applyAlignment="1" applyProtection="1">
      <alignment horizontal="center"/>
      <protection locked="0"/>
    </xf>
    <xf numFmtId="0" fontId="7" fillId="0" borderId="1" xfId="1" applyNumberFormat="1" applyFont="1" applyFill="1" applyBorder="1" applyAlignment="1">
      <alignment horizontal="center"/>
    </xf>
    <xf numFmtId="0" fontId="1" fillId="0" borderId="0" xfId="0" applyFont="1" applyFill="1"/>
    <xf numFmtId="165" fontId="1" fillId="0" borderId="0" xfId="0" applyNumberFormat="1" applyFont="1" applyFill="1"/>
    <xf numFmtId="165" fontId="7" fillId="0" borderId="0" xfId="0" applyNumberFormat="1" applyFont="1" applyFill="1"/>
    <xf numFmtId="0" fontId="7" fillId="0" borderId="0" xfId="2" applyFont="1" applyFill="1" applyBorder="1" applyAlignment="1">
      <alignment horizontal="left" indent="2"/>
    </xf>
    <xf numFmtId="0" fontId="7" fillId="0" borderId="0" xfId="0" applyFont="1" applyFill="1" applyAlignment="1">
      <alignment horizontal="left" indent="1"/>
    </xf>
    <xf numFmtId="0" fontId="1" fillId="0" borderId="0" xfId="0" applyFont="1" applyFill="1" applyBorder="1"/>
    <xf numFmtId="165" fontId="7" fillId="0" borderId="0" xfId="0" applyNumberFormat="1" applyFont="1" applyFill="1" applyBorder="1"/>
    <xf numFmtId="165" fontId="1" fillId="0" borderId="0" xfId="0" applyNumberFormat="1" applyFont="1" applyFill="1" applyBorder="1"/>
    <xf numFmtId="166" fontId="9" fillId="0" borderId="0" xfId="0" applyNumberFormat="1" applyFont="1" applyFill="1" applyBorder="1"/>
    <xf numFmtId="0" fontId="9" fillId="0" borderId="0" xfId="0" applyFont="1" applyFill="1"/>
    <xf numFmtId="0" fontId="8" fillId="2" borderId="0" xfId="0" applyFont="1" applyFill="1"/>
    <xf numFmtId="165" fontId="6" fillId="2" borderId="0" xfId="0" applyNumberFormat="1" applyFont="1" applyFill="1" applyAlignment="1">
      <alignment vertical="center" wrapText="1"/>
    </xf>
    <xf numFmtId="0" fontId="10" fillId="2" borderId="0" xfId="0" applyFont="1" applyFill="1" applyAlignment="1">
      <alignment wrapText="1"/>
    </xf>
  </cellXfs>
  <cellStyles count="4">
    <cellStyle name="Обычный" xfId="0" builtinId="0"/>
    <cellStyle name="Обычный_Bop_iip" xfId="3"/>
    <cellStyle name="Обычный_BOP_NTR" xfId="2"/>
    <cellStyle name="ТЕКС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="91" zoomScaleNormal="91" workbookViewId="0">
      <selection activeCell="A53" sqref="A53"/>
    </sheetView>
  </sheetViews>
  <sheetFormatPr defaultRowHeight="15" x14ac:dyDescent="0.25"/>
  <cols>
    <col min="1" max="1" width="50.5703125" style="1" customWidth="1"/>
    <col min="2" max="6" width="14.140625" style="1" customWidth="1"/>
    <col min="7" max="7" width="12.28515625" customWidth="1"/>
  </cols>
  <sheetData>
    <row r="1" spans="1:6" ht="33.75" customHeight="1" x14ac:dyDescent="0.25">
      <c r="A1" s="5" t="s">
        <v>34</v>
      </c>
      <c r="B1" s="8"/>
      <c r="C1" s="8"/>
      <c r="D1" s="8"/>
      <c r="E1" s="8"/>
      <c r="F1" s="8"/>
    </row>
    <row r="2" spans="1:6" x14ac:dyDescent="0.25">
      <c r="A2" s="26" t="s">
        <v>33</v>
      </c>
      <c r="B2" s="8"/>
      <c r="C2" s="8"/>
      <c r="D2" s="8"/>
      <c r="E2" s="8"/>
      <c r="F2" s="8"/>
    </row>
    <row r="3" spans="1:6" x14ac:dyDescent="0.25">
      <c r="A3" s="9"/>
      <c r="B3" s="10" t="s">
        <v>23</v>
      </c>
      <c r="C3" s="10" t="s">
        <v>23</v>
      </c>
      <c r="D3" s="10" t="s">
        <v>23</v>
      </c>
      <c r="E3" s="10" t="s">
        <v>23</v>
      </c>
      <c r="F3" s="10" t="s">
        <v>23</v>
      </c>
    </row>
    <row r="4" spans="1:6" x14ac:dyDescent="0.25">
      <c r="A4" s="11"/>
      <c r="B4" s="12" t="s">
        <v>24</v>
      </c>
      <c r="C4" s="13" t="s">
        <v>25</v>
      </c>
      <c r="D4" s="13" t="s">
        <v>26</v>
      </c>
      <c r="E4" s="13" t="s">
        <v>27</v>
      </c>
      <c r="F4" s="13" t="s">
        <v>32</v>
      </c>
    </row>
    <row r="5" spans="1:6" ht="7.5" customHeight="1" x14ac:dyDescent="0.25">
      <c r="A5" s="14"/>
      <c r="B5" s="15"/>
      <c r="C5" s="8"/>
      <c r="D5" s="8"/>
      <c r="E5" s="8"/>
      <c r="F5" s="8"/>
    </row>
    <row r="6" spans="1:6" x14ac:dyDescent="0.25">
      <c r="A6" s="16" t="s">
        <v>0</v>
      </c>
      <c r="B6" s="17">
        <v>3624.4776551290629</v>
      </c>
      <c r="C6" s="17">
        <v>3840.8743804867963</v>
      </c>
      <c r="D6" s="17">
        <v>4110.8371081572459</v>
      </c>
      <c r="E6" s="17">
        <v>4577.423782646757</v>
      </c>
      <c r="F6" s="17">
        <f t="shared" ref="F6" si="0">F7+F8+F12+F21+F11</f>
        <v>5055.282299255432</v>
      </c>
    </row>
    <row r="7" spans="1:6" x14ac:dyDescent="0.25">
      <c r="A7" s="8" t="s">
        <v>28</v>
      </c>
      <c r="B7" s="18">
        <v>316.42144277755199</v>
      </c>
      <c r="C7" s="18">
        <v>519.69924306884366</v>
      </c>
      <c r="D7" s="18">
        <v>618.59516229548228</v>
      </c>
      <c r="E7" s="18">
        <v>681.92115159611171</v>
      </c>
      <c r="F7" s="18">
        <v>689.98176980979861</v>
      </c>
    </row>
    <row r="8" spans="1:6" x14ac:dyDescent="0.25">
      <c r="A8" s="8" t="s">
        <v>1</v>
      </c>
      <c r="B8" s="18">
        <v>25.071390031660531</v>
      </c>
      <c r="C8" s="18">
        <v>25.071390031660531</v>
      </c>
      <c r="D8" s="18">
        <v>155.07139003166054</v>
      </c>
      <c r="E8" s="18">
        <v>160.06680668166055</v>
      </c>
      <c r="F8" s="18">
        <v>185.03360668166056</v>
      </c>
    </row>
    <row r="9" spans="1:6" x14ac:dyDescent="0.25">
      <c r="A9" s="19" t="s">
        <v>2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</row>
    <row r="10" spans="1:6" x14ac:dyDescent="0.25">
      <c r="A10" s="19" t="s">
        <v>3</v>
      </c>
      <c r="B10" s="18">
        <v>25.071390031660531</v>
      </c>
      <c r="C10" s="18">
        <v>25.071390031660531</v>
      </c>
      <c r="D10" s="18">
        <v>155.07139003166054</v>
      </c>
      <c r="E10" s="18">
        <v>160.06680668166055</v>
      </c>
      <c r="F10" s="18">
        <v>185.03360668166056</v>
      </c>
    </row>
    <row r="11" spans="1:6" x14ac:dyDescent="0.25">
      <c r="A11" s="8" t="s">
        <v>4</v>
      </c>
      <c r="B11" s="18">
        <v>0.52500000000000002</v>
      </c>
      <c r="C11" s="18">
        <v>5.3781494057725014</v>
      </c>
      <c r="D11" s="18">
        <v>46.881007054221932</v>
      </c>
      <c r="E11" s="18">
        <v>19.991419917059197</v>
      </c>
      <c r="F11" s="18">
        <v>5.5500405491236107</v>
      </c>
    </row>
    <row r="12" spans="1:6" x14ac:dyDescent="0.25">
      <c r="A12" s="8" t="s">
        <v>5</v>
      </c>
      <c r="B12" s="18">
        <v>1280.5438942601736</v>
      </c>
      <c r="C12" s="18">
        <v>1650.8013206962862</v>
      </c>
      <c r="D12" s="18">
        <v>1822.3538791728897</v>
      </c>
      <c r="E12" s="18">
        <v>1942.1770471848772</v>
      </c>
      <c r="F12" s="18">
        <v>2204.0499638878014</v>
      </c>
    </row>
    <row r="13" spans="1:6" x14ac:dyDescent="0.25">
      <c r="A13" s="8" t="s">
        <v>6</v>
      </c>
      <c r="B13" s="18">
        <v>429.48381937611038</v>
      </c>
      <c r="C13" s="18">
        <v>467.52950450222261</v>
      </c>
      <c r="D13" s="18">
        <v>798.89822950882603</v>
      </c>
      <c r="E13" s="18">
        <v>904.02092842081402</v>
      </c>
      <c r="F13" s="18">
        <v>797.54497728373804</v>
      </c>
    </row>
    <row r="14" spans="1:6" x14ac:dyDescent="0.25">
      <c r="A14" s="8" t="s">
        <v>7</v>
      </c>
      <c r="B14" s="18">
        <v>5.6792999999998015</v>
      </c>
      <c r="C14" s="18">
        <v>112.90869999999978</v>
      </c>
      <c r="D14" s="18">
        <v>95.476699999999781</v>
      </c>
      <c r="E14" s="18">
        <v>52.124299999999764</v>
      </c>
      <c r="F14" s="18">
        <v>345.62979999999982</v>
      </c>
    </row>
    <row r="15" spans="1:6" x14ac:dyDescent="0.25">
      <c r="A15" s="8" t="s">
        <v>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</row>
    <row r="16" spans="1:6" x14ac:dyDescent="0.25">
      <c r="A16" s="8" t="s">
        <v>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</row>
    <row r="17" spans="1:6" x14ac:dyDescent="0.25">
      <c r="A17" s="8" t="s">
        <v>10</v>
      </c>
      <c r="B17" s="18">
        <v>1.4426925297870064</v>
      </c>
      <c r="C17" s="18">
        <v>8.9345401822624932</v>
      </c>
      <c r="D17" s="18">
        <v>12.214434794592716</v>
      </c>
      <c r="E17" s="18">
        <v>13.409402898856865</v>
      </c>
      <c r="F17" s="18">
        <v>3.8982513803973893</v>
      </c>
    </row>
    <row r="18" spans="1:6" x14ac:dyDescent="0.25">
      <c r="A18" s="8" t="s">
        <v>11</v>
      </c>
      <c r="B18" s="18">
        <v>4.2366074702127952</v>
      </c>
      <c r="C18" s="18">
        <v>103.97415981773729</v>
      </c>
      <c r="D18" s="18">
        <v>83.262265205407061</v>
      </c>
      <c r="E18" s="18">
        <v>38.714897101142903</v>
      </c>
      <c r="F18" s="18">
        <v>341.73154861960245</v>
      </c>
    </row>
    <row r="19" spans="1:6" x14ac:dyDescent="0.25">
      <c r="A19" s="8" t="s">
        <v>12</v>
      </c>
      <c r="B19" s="18">
        <v>608.93900000000087</v>
      </c>
      <c r="C19" s="18">
        <v>752.72380000000112</v>
      </c>
      <c r="D19" s="18">
        <v>617.64490000000103</v>
      </c>
      <c r="E19" s="18">
        <v>790.05810000000076</v>
      </c>
      <c r="F19" s="18">
        <v>854.9257000000008</v>
      </c>
    </row>
    <row r="20" spans="1:6" x14ac:dyDescent="0.25">
      <c r="A20" s="8" t="s">
        <v>13</v>
      </c>
      <c r="B20" s="18">
        <v>236.44177488406262</v>
      </c>
      <c r="C20" s="18">
        <v>317.6393161940627</v>
      </c>
      <c r="D20" s="18">
        <v>310.33404966406272</v>
      </c>
      <c r="E20" s="18">
        <v>195.97371876406265</v>
      </c>
      <c r="F20" s="18">
        <v>205.94948660406268</v>
      </c>
    </row>
    <row r="21" spans="1:6" x14ac:dyDescent="0.25">
      <c r="A21" s="8" t="s">
        <v>14</v>
      </c>
      <c r="B21" s="18">
        <v>2001.9159280596766</v>
      </c>
      <c r="C21" s="18">
        <v>1639.9242772842335</v>
      </c>
      <c r="D21" s="18">
        <v>1467.9356696029906</v>
      </c>
      <c r="E21" s="18">
        <v>1773.2673572670483</v>
      </c>
      <c r="F21" s="18">
        <v>1970.6669183270483</v>
      </c>
    </row>
    <row r="22" spans="1:6" x14ac:dyDescent="0.25">
      <c r="A22" s="8" t="s">
        <v>15</v>
      </c>
      <c r="B22" s="18">
        <v>139.79987814000003</v>
      </c>
      <c r="C22" s="18">
        <v>152.69979928000001</v>
      </c>
      <c r="D22" s="18">
        <v>144.01290273000001</v>
      </c>
      <c r="E22" s="18">
        <v>170.58889541000002</v>
      </c>
      <c r="F22" s="18">
        <v>289.61276119000007</v>
      </c>
    </row>
    <row r="23" spans="1:6" x14ac:dyDescent="0.25">
      <c r="A23" s="8" t="s">
        <v>16</v>
      </c>
      <c r="B23" s="18">
        <v>197.99954450249996</v>
      </c>
      <c r="C23" s="18">
        <v>180.91926931249995</v>
      </c>
      <c r="D23" s="18">
        <v>184.39416178249994</v>
      </c>
      <c r="E23" s="18">
        <v>183.47440966249988</v>
      </c>
      <c r="F23" s="18">
        <v>168.84526659249985</v>
      </c>
    </row>
    <row r="24" spans="1:6" x14ac:dyDescent="0.25">
      <c r="A24" s="8" t="s">
        <v>17</v>
      </c>
      <c r="B24" s="18">
        <v>7.6593369500859571E-3</v>
      </c>
      <c r="C24" s="18">
        <v>7.6125815068203775E-3</v>
      </c>
      <c r="D24" s="18">
        <v>7.6125202638770073E-3</v>
      </c>
      <c r="E24" s="18">
        <v>7.6125443213433154E-3</v>
      </c>
      <c r="F24" s="18">
        <v>7.6125443213433154E-3</v>
      </c>
    </row>
    <row r="25" spans="1:6" x14ac:dyDescent="0.25">
      <c r="A25" s="8" t="s">
        <v>18</v>
      </c>
      <c r="B25" s="18">
        <v>1664.1088460802266</v>
      </c>
      <c r="C25" s="18">
        <v>1306.2975961102268</v>
      </c>
      <c r="D25" s="18">
        <v>1139.5209925702268</v>
      </c>
      <c r="E25" s="18">
        <v>1419.1964396502271</v>
      </c>
      <c r="F25" s="18">
        <v>1512.2012780002269</v>
      </c>
    </row>
    <row r="26" spans="1:6" x14ac:dyDescent="0.25">
      <c r="A26" s="20" t="s">
        <v>6</v>
      </c>
      <c r="B26" s="18">
        <v>1078.0038769373116</v>
      </c>
      <c r="C26" s="18">
        <v>759.93581523731166</v>
      </c>
      <c r="D26" s="18">
        <v>710.87048209731165</v>
      </c>
      <c r="E26" s="18">
        <v>922.88138151731187</v>
      </c>
      <c r="F26" s="18">
        <v>887.75663001731198</v>
      </c>
    </row>
    <row r="27" spans="1:6" x14ac:dyDescent="0.25">
      <c r="A27" s="20" t="s">
        <v>19</v>
      </c>
      <c r="B27" s="18">
        <v>586.10496914291514</v>
      </c>
      <c r="C27" s="18">
        <v>546.36178087291512</v>
      </c>
      <c r="D27" s="18">
        <v>428.65051047291507</v>
      </c>
      <c r="E27" s="18">
        <v>0</v>
      </c>
      <c r="F27" s="18">
        <v>624.44464798291506</v>
      </c>
    </row>
    <row r="28" spans="1:6" ht="5.25" customHeight="1" x14ac:dyDescent="0.25">
      <c r="A28" s="8"/>
      <c r="B28" s="18"/>
      <c r="C28" s="18"/>
      <c r="D28" s="18"/>
      <c r="E28" s="18"/>
      <c r="F28" s="18"/>
    </row>
    <row r="29" spans="1:6" x14ac:dyDescent="0.25">
      <c r="A29" s="16" t="s">
        <v>20</v>
      </c>
      <c r="B29" s="17">
        <v>8750.8372971187982</v>
      </c>
      <c r="C29" s="17">
        <v>9676.8126261874386</v>
      </c>
      <c r="D29" s="17">
        <v>10871.250254458044</v>
      </c>
      <c r="E29" s="17">
        <v>11507.420920681505</v>
      </c>
      <c r="F29" s="17">
        <f t="shared" ref="F29" si="1">F30+F31+F35+F34</f>
        <v>11938.858120011517</v>
      </c>
    </row>
    <row r="30" spans="1:6" x14ac:dyDescent="0.25">
      <c r="A30" s="8" t="s">
        <v>29</v>
      </c>
      <c r="B30" s="18">
        <v>3319.9490304000001</v>
      </c>
      <c r="C30" s="18">
        <v>3653.2534303999992</v>
      </c>
      <c r="D30" s="18">
        <v>4737.7446303999986</v>
      </c>
      <c r="E30" s="18">
        <v>5345.5235303999989</v>
      </c>
      <c r="F30" s="18">
        <v>5536.1688303999999</v>
      </c>
    </row>
    <row r="31" spans="1:6" x14ac:dyDescent="0.25">
      <c r="A31" s="8" t="s">
        <v>1</v>
      </c>
      <c r="B31" s="18">
        <v>10.028624862428176</v>
      </c>
      <c r="C31" s="18">
        <v>8.0512412956296213</v>
      </c>
      <c r="D31" s="18">
        <v>3.5381380432421992</v>
      </c>
      <c r="E31" s="18">
        <v>6.8188929928455524</v>
      </c>
      <c r="F31" s="18">
        <v>4.0346927257961038</v>
      </c>
    </row>
    <row r="32" spans="1:6" x14ac:dyDescent="0.25">
      <c r="A32" s="19" t="s">
        <v>2</v>
      </c>
      <c r="B32" s="18">
        <v>4.6538000000000066</v>
      </c>
      <c r="C32" s="18">
        <v>3.1587000000000067</v>
      </c>
      <c r="D32" s="18">
        <v>2.9944000000000077</v>
      </c>
      <c r="E32" s="18">
        <v>2.8243000000000076</v>
      </c>
      <c r="F32" s="18">
        <v>7.4384942649885488E-15</v>
      </c>
    </row>
    <row r="33" spans="1:6" x14ac:dyDescent="0.25">
      <c r="A33" s="19" t="s">
        <v>3</v>
      </c>
      <c r="B33" s="18">
        <v>5.3748248624281691</v>
      </c>
      <c r="C33" s="18">
        <v>4.8925412956296146</v>
      </c>
      <c r="D33" s="18">
        <v>0.54373804324219144</v>
      </c>
      <c r="E33" s="18">
        <v>3.9945929928455448</v>
      </c>
      <c r="F33" s="18">
        <v>4.0346927257960967</v>
      </c>
    </row>
    <row r="34" spans="1:6" x14ac:dyDescent="0.25">
      <c r="A34" s="8" t="s">
        <v>4</v>
      </c>
      <c r="B34" s="18">
        <v>0</v>
      </c>
      <c r="C34" s="18">
        <v>5.6208515110356396</v>
      </c>
      <c r="D34" s="18">
        <v>35.710398599783446</v>
      </c>
      <c r="E34" s="18">
        <v>17.279301744414632</v>
      </c>
      <c r="F34" s="18">
        <v>5.6644748113463281</v>
      </c>
    </row>
    <row r="35" spans="1:6" x14ac:dyDescent="0.25">
      <c r="A35" s="8" t="s">
        <v>5</v>
      </c>
      <c r="B35" s="18">
        <v>5420.8596418563702</v>
      </c>
      <c r="C35" s="18">
        <v>6009.8871029807742</v>
      </c>
      <c r="D35" s="18">
        <v>6094.2570874150206</v>
      </c>
      <c r="E35" s="18">
        <v>6137.7991955442449</v>
      </c>
      <c r="F35" s="18">
        <v>6392.9901220743741</v>
      </c>
    </row>
    <row r="36" spans="1:6" x14ac:dyDescent="0.25">
      <c r="A36" s="8" t="s">
        <v>6</v>
      </c>
      <c r="B36" s="18">
        <v>108.11908155797192</v>
      </c>
      <c r="C36" s="18">
        <v>124.99038370363459</v>
      </c>
      <c r="D36" s="18">
        <v>134.16922757940239</v>
      </c>
      <c r="E36" s="18">
        <v>111.04101850906082</v>
      </c>
      <c r="F36" s="18">
        <v>116.69641517012951</v>
      </c>
    </row>
    <row r="37" spans="1:6" x14ac:dyDescent="0.25">
      <c r="A37" s="8" t="s">
        <v>7</v>
      </c>
      <c r="B37" s="18">
        <v>4581.6652950000007</v>
      </c>
      <c r="C37" s="18">
        <v>5097.1265149999999</v>
      </c>
      <c r="D37" s="18">
        <v>5182.6411651399994</v>
      </c>
      <c r="E37" s="18">
        <v>5157.3422803479989</v>
      </c>
      <c r="F37" s="18">
        <v>5420.9313920279992</v>
      </c>
    </row>
    <row r="38" spans="1:6" x14ac:dyDescent="0.25">
      <c r="A38" s="8" t="s">
        <v>8</v>
      </c>
      <c r="B38" s="18">
        <v>80.632820000000024</v>
      </c>
      <c r="C38" s="18">
        <v>56.550500000000014</v>
      </c>
      <c r="D38" s="18">
        <v>38.786582699999997</v>
      </c>
      <c r="E38" s="18">
        <v>24.750459630000066</v>
      </c>
      <c r="F38" s="18">
        <v>13.301374199999998</v>
      </c>
    </row>
    <row r="39" spans="1:6" x14ac:dyDescent="0.25">
      <c r="A39" s="8" t="s">
        <v>9</v>
      </c>
      <c r="B39" s="18">
        <v>3078.0573600000002</v>
      </c>
      <c r="C39" s="18">
        <v>3380.5175000000004</v>
      </c>
      <c r="D39" s="18">
        <v>3562.3035674400003</v>
      </c>
      <c r="E39" s="18">
        <v>3717.9905057179999</v>
      </c>
      <c r="F39" s="18">
        <v>4067.2820028279998</v>
      </c>
    </row>
    <row r="40" spans="1:6" x14ac:dyDescent="0.25">
      <c r="A40" s="8" t="s">
        <v>10</v>
      </c>
      <c r="B40" s="18">
        <v>159.21943521208732</v>
      </c>
      <c r="C40" s="18">
        <v>200.16081788498411</v>
      </c>
      <c r="D40" s="18">
        <v>263.37804246740649</v>
      </c>
      <c r="E40" s="18">
        <v>213.27360794170914</v>
      </c>
      <c r="F40" s="18">
        <v>196.04949337650166</v>
      </c>
    </row>
    <row r="41" spans="1:6" x14ac:dyDescent="0.25">
      <c r="A41" s="8" t="s">
        <v>11</v>
      </c>
      <c r="B41" s="18">
        <v>1263.7556797879129</v>
      </c>
      <c r="C41" s="18">
        <v>1459.8976971150159</v>
      </c>
      <c r="D41" s="18">
        <v>1318.1729725325931</v>
      </c>
      <c r="E41" s="18">
        <v>1201.3277070582903</v>
      </c>
      <c r="F41" s="18">
        <v>1144.2985216234981</v>
      </c>
    </row>
    <row r="42" spans="1:6" x14ac:dyDescent="0.25">
      <c r="A42" s="8" t="s">
        <v>12</v>
      </c>
      <c r="B42" s="18">
        <v>600.60669999999925</v>
      </c>
      <c r="C42" s="18">
        <v>665.00239999999894</v>
      </c>
      <c r="D42" s="18">
        <v>660.02409999999895</v>
      </c>
      <c r="E42" s="18">
        <v>755.86089999999899</v>
      </c>
      <c r="F42" s="18">
        <v>734.97669999999914</v>
      </c>
    </row>
    <row r="43" spans="1:6" x14ac:dyDescent="0.25">
      <c r="A43" s="8" t="s">
        <v>30</v>
      </c>
      <c r="B43" s="18">
        <v>130.46856529839818</v>
      </c>
      <c r="C43" s="18">
        <v>122.76780427713999</v>
      </c>
      <c r="D43" s="18">
        <v>117.42259469561999</v>
      </c>
      <c r="E43" s="18">
        <v>113.55499668718664</v>
      </c>
      <c r="F43" s="18">
        <v>120.38561487624571</v>
      </c>
    </row>
    <row r="44" spans="1:6" ht="3.75" customHeight="1" x14ac:dyDescent="0.25">
      <c r="A44" s="8"/>
      <c r="B44" s="18"/>
      <c r="C44" s="18"/>
      <c r="D44" s="18"/>
      <c r="E44" s="18"/>
      <c r="F44" s="18"/>
    </row>
    <row r="45" spans="1:6" x14ac:dyDescent="0.25">
      <c r="A45" s="21" t="s">
        <v>21</v>
      </c>
      <c r="B45" s="22"/>
      <c r="C45" s="22"/>
      <c r="D45" s="22"/>
      <c r="E45" s="22"/>
      <c r="F45" s="22"/>
    </row>
    <row r="46" spans="1:6" x14ac:dyDescent="0.25">
      <c r="A46" s="21" t="s">
        <v>22</v>
      </c>
      <c r="B46" s="23">
        <v>-5126.3596419897349</v>
      </c>
      <c r="C46" s="23">
        <v>-5835.9382457006423</v>
      </c>
      <c r="D46" s="23">
        <v>-6760.413146300798</v>
      </c>
      <c r="E46" s="23">
        <v>-6929.9971380347479</v>
      </c>
      <c r="F46" s="23">
        <f>F6-F29</f>
        <v>-6883.5758207560848</v>
      </c>
    </row>
    <row r="47" spans="1:6" ht="3.75" customHeight="1" x14ac:dyDescent="0.25">
      <c r="A47" s="2"/>
      <c r="B47" s="4"/>
      <c r="C47" s="4"/>
      <c r="D47" s="4"/>
      <c r="E47" s="4"/>
      <c r="F47" s="4"/>
    </row>
    <row r="48" spans="1:6" ht="15" customHeight="1" x14ac:dyDescent="0.25">
      <c r="A48" s="6" t="s">
        <v>31</v>
      </c>
      <c r="B48" s="24"/>
      <c r="C48" s="24"/>
      <c r="D48" s="24"/>
      <c r="E48" s="24"/>
      <c r="F48" s="24"/>
    </row>
    <row r="49" spans="1:6" ht="12" customHeight="1" x14ac:dyDescent="0.25">
      <c r="A49" s="6" t="s">
        <v>35</v>
      </c>
      <c r="B49" s="7"/>
      <c r="C49" s="25"/>
      <c r="D49" s="25"/>
      <c r="E49" s="25"/>
      <c r="F49" s="25"/>
    </row>
    <row r="50" spans="1:6" ht="26.25" customHeight="1" x14ac:dyDescent="0.25">
      <c r="A50" s="27" t="s">
        <v>36</v>
      </c>
      <c r="B50" s="27"/>
      <c r="C50" s="28"/>
      <c r="D50" s="28"/>
      <c r="E50" s="28"/>
      <c r="F50" s="28"/>
    </row>
    <row r="51" spans="1:6" x14ac:dyDescent="0.25">
      <c r="A51" s="3"/>
    </row>
  </sheetData>
  <mergeCells count="1">
    <mergeCell ref="A50:F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2018-06-20T11:55:05Z</dcterms:modified>
</cp:coreProperties>
</file>