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<sst xmlns="http://schemas.openxmlformats.org/spreadsheetml/2006/main" count="133" uniqueCount="62">
  <si>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</si>
  <si>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</si>
  <si>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</si>
  <si>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</si>
  <si>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</si>
  <si>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</si>
  <si>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</si>
  <si>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</si>
  <si>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</si>
  <si>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</si>
  <si>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</si>
  <si>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</si>
  <si>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</si>
  <si>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</si>
  <si>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</si>
  <si>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</si>
  <si>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</si>
  <si>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</si>
  <si>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</si>
  <si>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</si>
  <si>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</si>
  <si>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</si>
  <si>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</si>
  <si>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</si>
  <si>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</si>
  <si>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</si>
  <si>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</si>
  <si>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</si>
  <si>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</si>
  <si>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</si>
  <si>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</si>
  <si>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</si>
  <si>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</si>
  <si>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</si>
  <si>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</si>
  <si>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</si>
  <si>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</si>
  <si>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</si>
  <si>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</si>
  <si>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</si>
  <si>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</si>
  <si>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</si>
  <si>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</si>
  <si>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</si>
  <si>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</si>
  <si>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</si>
  <si>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(млн. долл)</t>
  </si>
  <si>
    <t>Улуттук банктын жүгүртүү мөөнөтү 3-айлык МКВларын жайгаштыруу боюнча аукциндор катышуучулардын жетишсиздигинен улам өткөрүлгөн эмес</t>
  </si>
  <si>
    <t>31.03.14-       04.04.14</t>
  </si>
  <si>
    <t>03.04.14*</t>
  </si>
  <si>
    <t>28.03.14-            03.04.14</t>
  </si>
  <si>
    <t>07.04.14 – 11.04.14)</t>
  </si>
  <si>
    <t>11.04.14*</t>
  </si>
  <si>
    <t>07.04.14-       11.04.14</t>
  </si>
  <si>
    <t>Балуу кагазды сатып алуу</t>
  </si>
  <si>
    <t>"Овернайт" депозиттери</t>
  </si>
  <si>
    <t>Жүгүтүү мөөнөтү 5 жыл</t>
  </si>
  <si>
    <t>04.04.14-            10.04.14</t>
  </si>
  <si>
    <t>Өсүш</t>
  </si>
  <si>
    <t>Өсүш арымы</t>
  </si>
  <si>
    <t>** 2013-жылдын -11-апреля коммерциялык банктар ортосундагы СВОП операцияларын эске албаганда</t>
  </si>
  <si>
    <t>МКО аукциондору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</si>
</sst>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8" xfId="0" applyNumberFormat="1" applyFont="1" applyFill="1" applyBorder="1" applyAlignment="1">
      <alignment horizontal="center" vertical="center"/>
    </xf>
    <xf numFmtId="169" fontId="21" fillId="0" borderId="18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175" fontId="23" fillId="0" borderId="15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0" fontId="23" fillId="0" borderId="15" xfId="57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68" fontId="22" fillId="0" borderId="18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168" fontId="22" fillId="0" borderId="21" xfId="0" applyNumberFormat="1" applyFont="1" applyFill="1" applyBorder="1" applyAlignment="1">
      <alignment horizontal="center" vertical="center" wrapText="1"/>
    </xf>
    <xf numFmtId="168" fontId="22" fillId="0" borderId="17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169" fontId="21" fillId="0" borderId="0" xfId="0" applyNumberFormat="1" applyFont="1" applyFill="1" applyBorder="1" applyAlignment="1">
      <alignment horizontal="center" vertical="center"/>
    </xf>
    <xf numFmtId="168" fontId="22" fillId="0" borderId="22" xfId="0" applyNumberFormat="1" applyFont="1" applyFill="1" applyBorder="1" applyAlignment="1">
      <alignment horizontal="center"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2" fillId="0" borderId="14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="79" zoomScaleNormal="79" zoomScaleSheetLayoutView="80" zoomScalePageLayoutView="0" workbookViewId="0" topLeftCell="A1">
      <selection activeCell="F56" sqref="F56"/>
    </sheetView>
  </sheetViews>
  <sheetFormatPr defaultColWidth="9.00390625" defaultRowHeight="12.75"/>
  <cols>
    <col min="1" max="1" width="41.625" style="29" customWidth="1"/>
    <col min="2" max="2" width="12.875" style="29" customWidth="1"/>
    <col min="3" max="3" width="16.625" style="29" customWidth="1"/>
    <col min="4" max="4" width="14.25390625" style="29" customWidth="1"/>
    <col min="5" max="5" width="10.125" style="29" bestFit="1" customWidth="1"/>
    <col min="6" max="6" width="43.875" style="29" customWidth="1"/>
    <col min="7" max="8" width="12.75390625" style="29" customWidth="1"/>
    <col min="9" max="9" width="18.00390625" style="29" customWidth="1"/>
    <col min="10" max="10" width="6.00390625" style="29" customWidth="1"/>
    <col min="11" max="11" width="27.25390625" style="29" customWidth="1"/>
    <col min="12" max="16384" width="9.125" style="29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61" t="s">
        <v>51</v>
      </c>
      <c r="D3" s="62"/>
      <c r="E3" s="33"/>
      <c r="F3" s="34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35"/>
      <c r="E6" s="63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35"/>
      <c r="E7" s="64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1">
        <v>41733</v>
      </c>
      <c r="C8" s="31" t="s">
        <v>52</v>
      </c>
      <c r="D8" s="27" t="s">
        <v>58</v>
      </c>
      <c r="E8" s="64"/>
      <c r="F8" s="7"/>
      <c r="G8" s="31" t="s">
        <v>50</v>
      </c>
      <c r="H8" s="31" t="s">
        <v>57</v>
      </c>
      <c r="I8" s="27" t="s">
        <v>58</v>
      </c>
      <c r="J8" s="1"/>
      <c r="K8" s="1"/>
      <c r="L8" s="1"/>
      <c r="M8" s="1"/>
      <c r="N8" s="3"/>
      <c r="O8" s="18"/>
      <c r="P8" s="28"/>
      <c r="Q8" s="28"/>
      <c r="R8" s="28"/>
      <c r="S8" s="28"/>
      <c r="T8" s="28"/>
    </row>
    <row r="9" spans="1:16" s="28" customFormat="1" ht="14.25" customHeight="1">
      <c r="A9" s="8" t="s">
        <v>4</v>
      </c>
      <c r="B9" s="37">
        <v>67506.8956</v>
      </c>
      <c r="C9" s="37">
        <v>68820.3459</v>
      </c>
      <c r="D9" s="38">
        <f>C9-B9</f>
        <v>1313.4502999999968</v>
      </c>
      <c r="E9" s="64"/>
      <c r="F9" s="8" t="s">
        <v>42</v>
      </c>
      <c r="G9" s="37">
        <v>921.728</v>
      </c>
      <c r="H9" s="37">
        <v>574.9218</v>
      </c>
      <c r="I9" s="41">
        <f>H9-G9</f>
        <v>-346.8062</v>
      </c>
      <c r="J9" s="3"/>
      <c r="K9" s="3"/>
      <c r="L9" s="3"/>
      <c r="M9" s="3"/>
      <c r="N9" s="9"/>
      <c r="O9" s="30"/>
      <c r="P9" s="30"/>
    </row>
    <row r="10" spans="1:16" s="28" customFormat="1" ht="14.25" customHeight="1">
      <c r="A10" s="8" t="s">
        <v>5</v>
      </c>
      <c r="D10" s="38"/>
      <c r="E10" s="64"/>
      <c r="F10" s="8" t="s">
        <v>5</v>
      </c>
      <c r="J10" s="3"/>
      <c r="K10" s="3"/>
      <c r="L10" s="3"/>
      <c r="M10" s="3"/>
      <c r="N10" s="9"/>
      <c r="O10" s="30"/>
      <c r="P10" s="30"/>
    </row>
    <row r="11" spans="1:16" s="28" customFormat="1" ht="14.25" customHeight="1">
      <c r="A11" s="8" t="s">
        <v>6</v>
      </c>
      <c r="B11" s="37">
        <v>57893.15186</v>
      </c>
      <c r="C11" s="37">
        <v>58681.19019</v>
      </c>
      <c r="D11" s="38">
        <f>C11-B11</f>
        <v>788.038330000003</v>
      </c>
      <c r="E11" s="64"/>
      <c r="F11" s="8" t="s">
        <v>40</v>
      </c>
      <c r="G11" s="37">
        <v>921.728</v>
      </c>
      <c r="H11" s="37">
        <v>574.9218</v>
      </c>
      <c r="I11" s="41">
        <f>H11-G11</f>
        <v>-346.8062</v>
      </c>
      <c r="J11" s="3"/>
      <c r="K11" s="3"/>
      <c r="L11" s="3"/>
      <c r="M11" s="3"/>
      <c r="N11" s="9"/>
      <c r="O11" s="30"/>
      <c r="P11" s="30"/>
    </row>
    <row r="12" spans="1:16" s="28" customFormat="1" ht="28.5" customHeight="1">
      <c r="A12" s="14" t="s">
        <v>7</v>
      </c>
      <c r="B12" s="39">
        <v>9613.74374</v>
      </c>
      <c r="C12" s="39">
        <v>10139.155709999999</v>
      </c>
      <c r="D12" s="40">
        <f>C12-B12</f>
        <v>525.4119699999992</v>
      </c>
      <c r="E12" s="64"/>
      <c r="F12" s="8" t="s">
        <v>10</v>
      </c>
      <c r="G12" s="37" t="s">
        <v>25</v>
      </c>
      <c r="H12" s="37" t="s">
        <v>25</v>
      </c>
      <c r="I12" s="41" t="s">
        <v>25</v>
      </c>
      <c r="J12" s="3"/>
      <c r="K12" s="3"/>
      <c r="L12" s="3"/>
      <c r="M12" s="3"/>
      <c r="N12" s="9"/>
      <c r="O12" s="30"/>
      <c r="P12" s="30"/>
    </row>
    <row r="13" spans="1:20" ht="12" customHeight="1">
      <c r="A13" s="17"/>
      <c r="B13" s="18"/>
      <c r="C13" s="18"/>
      <c r="D13" s="18"/>
      <c r="E13" s="64"/>
      <c r="F13" s="8" t="s">
        <v>39</v>
      </c>
      <c r="G13" s="37" t="s">
        <v>25</v>
      </c>
      <c r="H13" s="37" t="s">
        <v>25</v>
      </c>
      <c r="I13" s="41" t="s">
        <v>25</v>
      </c>
      <c r="J13" s="3"/>
      <c r="K13" s="3"/>
      <c r="L13" s="3"/>
      <c r="M13" s="3"/>
      <c r="N13" s="3"/>
      <c r="O13" s="28"/>
      <c r="P13" s="28"/>
      <c r="Q13" s="28"/>
      <c r="R13" s="28"/>
      <c r="S13" s="28"/>
      <c r="T13" s="28"/>
    </row>
    <row r="14" spans="1:20" ht="14.25" customHeight="1">
      <c r="A14" s="17"/>
      <c r="B14" s="17"/>
      <c r="C14" s="17"/>
      <c r="D14" s="17"/>
      <c r="E14" s="64"/>
      <c r="F14" s="8"/>
      <c r="G14" s="28"/>
      <c r="H14" s="28"/>
      <c r="I14" s="28"/>
      <c r="J14" s="3"/>
      <c r="K14" s="3"/>
      <c r="L14" s="3"/>
      <c r="M14" s="3"/>
      <c r="N14" s="3"/>
      <c r="O14" s="28"/>
      <c r="P14" s="28"/>
      <c r="Q14" s="28"/>
      <c r="R14" s="28"/>
      <c r="S14" s="28"/>
      <c r="T14" s="28"/>
    </row>
    <row r="15" spans="1:20" ht="32.25" customHeight="1">
      <c r="A15" s="17"/>
      <c r="B15" s="17"/>
      <c r="C15" s="17"/>
      <c r="D15" s="17"/>
      <c r="E15" s="64"/>
      <c r="F15" s="8" t="s">
        <v>41</v>
      </c>
      <c r="G15" s="28"/>
      <c r="H15" s="28"/>
      <c r="I15" s="28"/>
      <c r="J15" s="3"/>
      <c r="K15" s="3"/>
      <c r="L15" s="3"/>
      <c r="M15" s="3"/>
      <c r="N15" s="3"/>
      <c r="O15" s="28"/>
      <c r="P15" s="28"/>
      <c r="Q15" s="28"/>
      <c r="R15" s="28"/>
      <c r="S15" s="28"/>
      <c r="T15" s="28"/>
    </row>
    <row r="16" spans="1:20" ht="14.25" customHeight="1">
      <c r="A16" s="15" t="s">
        <v>8</v>
      </c>
      <c r="B16" s="16"/>
      <c r="C16" s="16"/>
      <c r="D16" s="36"/>
      <c r="E16" s="64"/>
      <c r="F16" s="8" t="s">
        <v>38</v>
      </c>
      <c r="G16" s="42">
        <v>7.5721868186710175</v>
      </c>
      <c r="H16" s="42">
        <v>7.73476462364099</v>
      </c>
      <c r="I16" s="41">
        <f>H16-G16</f>
        <v>0.1625778049699722</v>
      </c>
      <c r="J16" s="3"/>
      <c r="K16" s="3"/>
      <c r="L16" s="3"/>
      <c r="M16" s="3"/>
      <c r="N16" s="3"/>
      <c r="O16" s="28"/>
      <c r="P16" s="28"/>
      <c r="Q16" s="28"/>
      <c r="R16" s="28"/>
      <c r="S16" s="28"/>
      <c r="T16" s="28"/>
    </row>
    <row r="17" spans="1:20" ht="19.5" customHeight="1">
      <c r="A17" s="6" t="s">
        <v>9</v>
      </c>
      <c r="B17" s="1"/>
      <c r="C17" s="1"/>
      <c r="D17" s="35"/>
      <c r="E17" s="64"/>
      <c r="F17" s="8" t="s">
        <v>11</v>
      </c>
      <c r="G17" s="42" t="s">
        <v>25</v>
      </c>
      <c r="H17" s="42" t="s">
        <v>25</v>
      </c>
      <c r="I17" s="41" t="s">
        <v>25</v>
      </c>
      <c r="J17" s="3"/>
      <c r="K17" s="3"/>
      <c r="L17" s="3"/>
      <c r="M17" s="3"/>
      <c r="N17" s="3"/>
      <c r="O17" s="28"/>
      <c r="P17" s="28"/>
      <c r="Q17" s="28"/>
      <c r="R17" s="28"/>
      <c r="S17" s="28"/>
      <c r="T17" s="28"/>
    </row>
    <row r="18" spans="1:20" ht="36" customHeight="1">
      <c r="A18" s="70"/>
      <c r="B18" s="54" t="s">
        <v>48</v>
      </c>
      <c r="C18" s="54" t="s">
        <v>53</v>
      </c>
      <c r="D18" s="65" t="s">
        <v>58</v>
      </c>
      <c r="E18" s="64"/>
      <c r="F18" s="14" t="s">
        <v>43</v>
      </c>
      <c r="G18" s="32" t="s">
        <v>25</v>
      </c>
      <c r="H18" s="32" t="s">
        <v>25</v>
      </c>
      <c r="I18" s="32" t="s">
        <v>25</v>
      </c>
      <c r="J18" s="3"/>
      <c r="K18" s="3"/>
      <c r="L18" s="3"/>
      <c r="M18" s="3"/>
      <c r="N18" s="3"/>
      <c r="O18" s="28"/>
      <c r="P18" s="28"/>
      <c r="Q18" s="28"/>
      <c r="R18" s="28"/>
      <c r="S18" s="28"/>
      <c r="T18" s="28"/>
    </row>
    <row r="19" spans="1:20" ht="2.25" customHeight="1">
      <c r="A19" s="70"/>
      <c r="B19" s="55"/>
      <c r="C19" s="55"/>
      <c r="D19" s="66"/>
      <c r="E19" s="64"/>
      <c r="F19" s="23"/>
      <c r="G19" s="32"/>
      <c r="H19" s="32"/>
      <c r="I19" s="32"/>
      <c r="J19" s="22"/>
      <c r="K19" s="3"/>
      <c r="L19" s="3"/>
      <c r="M19" s="3" t="s">
        <v>20</v>
      </c>
      <c r="N19" s="3"/>
      <c r="O19" s="28"/>
      <c r="P19" s="28"/>
      <c r="Q19" s="28"/>
      <c r="R19" s="28"/>
      <c r="S19" s="28"/>
      <c r="T19" s="28"/>
    </row>
    <row r="20" spans="1:16" ht="12" customHeight="1">
      <c r="A20" s="14" t="s">
        <v>17</v>
      </c>
      <c r="B20" s="44" t="s">
        <v>25</v>
      </c>
      <c r="C20" s="44" t="s">
        <v>25</v>
      </c>
      <c r="D20" s="43" t="s">
        <v>25</v>
      </c>
      <c r="E20" s="64"/>
      <c r="F20" s="15"/>
      <c r="G20" s="16"/>
      <c r="H20" s="16"/>
      <c r="I20" s="16"/>
      <c r="J20" s="3"/>
      <c r="K20" s="3"/>
      <c r="L20" s="3"/>
      <c r="M20" s="3"/>
      <c r="N20" s="3"/>
      <c r="O20" s="28"/>
      <c r="P20" s="28"/>
    </row>
    <row r="21" spans="1:16" ht="0.75" customHeight="1">
      <c r="A21" s="10"/>
      <c r="B21" s="45" t="s">
        <v>25</v>
      </c>
      <c r="C21" s="45" t="s">
        <v>25</v>
      </c>
      <c r="D21" s="38" t="s">
        <v>25</v>
      </c>
      <c r="E21" s="64"/>
      <c r="F21" s="6"/>
      <c r="G21" s="1"/>
      <c r="H21" s="1"/>
      <c r="I21" s="1"/>
      <c r="J21" s="3"/>
      <c r="K21" s="3"/>
      <c r="L21" s="3"/>
      <c r="M21" s="3"/>
      <c r="N21" s="3"/>
      <c r="O21" s="28"/>
      <c r="P21" s="28"/>
    </row>
    <row r="22" spans="1:16" ht="33" customHeight="1">
      <c r="A22" s="11" t="s">
        <v>44</v>
      </c>
      <c r="B22" s="37"/>
      <c r="C22" s="37"/>
      <c r="D22" s="38" t="s">
        <v>25</v>
      </c>
      <c r="E22" s="64"/>
      <c r="F22" s="1"/>
      <c r="G22" s="68"/>
      <c r="H22" s="54"/>
      <c r="I22" s="56"/>
      <c r="J22" s="3"/>
      <c r="K22" s="76"/>
      <c r="L22" s="3"/>
      <c r="M22" s="3"/>
      <c r="N22" s="3"/>
      <c r="O22" s="28"/>
      <c r="P22" s="28"/>
    </row>
    <row r="23" spans="1:16" ht="33" customHeight="1">
      <c r="A23" s="11" t="s">
        <v>54</v>
      </c>
      <c r="B23" s="37"/>
      <c r="C23" s="37"/>
      <c r="D23" s="38"/>
      <c r="E23" s="64"/>
      <c r="F23" s="1"/>
      <c r="G23" s="73"/>
      <c r="H23" s="74"/>
      <c r="I23" s="75"/>
      <c r="J23" s="3"/>
      <c r="K23" s="53"/>
      <c r="L23" s="3"/>
      <c r="M23" s="3"/>
      <c r="N23" s="3"/>
      <c r="O23" s="28"/>
      <c r="P23" s="28"/>
    </row>
    <row r="24" spans="1:16" ht="21" customHeight="1">
      <c r="A24" s="12" t="s">
        <v>55</v>
      </c>
      <c r="B24" s="46">
        <v>1768</v>
      </c>
      <c r="C24" s="46">
        <v>1277</v>
      </c>
      <c r="D24" s="38">
        <f>C24-B24</f>
        <v>-491</v>
      </c>
      <c r="E24" s="64"/>
      <c r="F24" s="1"/>
      <c r="G24" s="69"/>
      <c r="H24" s="55"/>
      <c r="I24" s="57"/>
      <c r="J24" s="3"/>
      <c r="K24" s="53"/>
      <c r="L24" s="3"/>
      <c r="M24" s="3"/>
      <c r="N24" s="3"/>
      <c r="O24" s="28"/>
      <c r="P24" s="28"/>
    </row>
    <row r="25" spans="1:16" ht="15" customHeight="1">
      <c r="A25" s="20" t="s">
        <v>45</v>
      </c>
      <c r="B25" s="72">
        <v>200</v>
      </c>
      <c r="C25" s="72">
        <v>400</v>
      </c>
      <c r="D25" s="38">
        <f>C25</f>
        <v>400</v>
      </c>
      <c r="E25" s="64"/>
      <c r="F25" s="13"/>
      <c r="G25" s="42"/>
      <c r="H25" s="42"/>
      <c r="I25" s="49"/>
      <c r="J25" s="3"/>
      <c r="K25" s="23"/>
      <c r="L25" s="1"/>
      <c r="M25" s="3"/>
      <c r="N25" s="3"/>
      <c r="O25" s="28"/>
      <c r="P25" s="28"/>
    </row>
    <row r="26" spans="1:16" ht="14.25" customHeight="1">
      <c r="A26" s="20" t="s">
        <v>19</v>
      </c>
      <c r="B26" s="46">
        <v>377.50000001</v>
      </c>
      <c r="C26" s="46">
        <v>509.16666667</v>
      </c>
      <c r="D26" s="38">
        <f>C26-B26</f>
        <v>131.66666665999998</v>
      </c>
      <c r="E26" s="64"/>
      <c r="F26" s="8"/>
      <c r="G26" s="42"/>
      <c r="H26" s="42"/>
      <c r="I26" s="41"/>
      <c r="J26" s="3"/>
      <c r="K26" s="23"/>
      <c r="L26" s="3"/>
      <c r="M26" s="3"/>
      <c r="N26" s="3"/>
      <c r="O26" s="28"/>
      <c r="P26" s="28"/>
    </row>
    <row r="27" spans="1:16" ht="38.25" customHeight="1">
      <c r="A27" s="17" t="s">
        <v>24</v>
      </c>
      <c r="B27" s="47" t="s">
        <v>25</v>
      </c>
      <c r="C27" s="47">
        <v>117.931</v>
      </c>
      <c r="D27" s="40">
        <f>C27</f>
        <v>117.931</v>
      </c>
      <c r="E27" s="64"/>
      <c r="F27" s="15" t="s">
        <v>12</v>
      </c>
      <c r="G27" s="42"/>
      <c r="H27" s="42"/>
      <c r="I27" s="41"/>
      <c r="J27" s="3"/>
      <c r="K27" s="53"/>
      <c r="L27" s="3"/>
      <c r="M27" s="3"/>
      <c r="N27" s="3"/>
      <c r="O27" s="28"/>
      <c r="P27" s="28"/>
    </row>
    <row r="28" spans="1:16" ht="12.75">
      <c r="A28" s="21"/>
      <c r="B28" s="17"/>
      <c r="C28" s="17"/>
      <c r="D28" s="17"/>
      <c r="E28" s="64"/>
      <c r="F28" s="6" t="s">
        <v>46</v>
      </c>
      <c r="G28" s="42"/>
      <c r="H28" s="42"/>
      <c r="I28" s="41"/>
      <c r="J28" s="3"/>
      <c r="K28" s="77"/>
      <c r="L28" s="1"/>
      <c r="M28" s="3"/>
      <c r="N28" s="3"/>
      <c r="O28" s="28"/>
      <c r="P28" s="28"/>
    </row>
    <row r="29" spans="1:16" ht="17.25" customHeight="1">
      <c r="A29" s="15" t="s">
        <v>14</v>
      </c>
      <c r="B29" s="19"/>
      <c r="C29" s="15"/>
      <c r="D29" s="36"/>
      <c r="E29" s="64"/>
      <c r="F29" s="8"/>
      <c r="G29" s="54" t="s">
        <v>48</v>
      </c>
      <c r="H29" s="54" t="s">
        <v>53</v>
      </c>
      <c r="I29" s="65" t="s">
        <v>58</v>
      </c>
      <c r="J29" s="3"/>
      <c r="K29" s="3"/>
      <c r="L29" s="1"/>
      <c r="M29" s="3"/>
      <c r="N29" s="3"/>
      <c r="O29" s="28"/>
      <c r="P29" s="28"/>
    </row>
    <row r="30" spans="1:16" ht="17.25" customHeight="1">
      <c r="A30" s="15"/>
      <c r="B30" s="19"/>
      <c r="C30" s="15"/>
      <c r="D30" s="36"/>
      <c r="E30" s="64"/>
      <c r="F30" s="8"/>
      <c r="G30" s="55"/>
      <c r="H30" s="55"/>
      <c r="I30" s="66"/>
      <c r="J30" s="3"/>
      <c r="K30" s="3"/>
      <c r="L30" s="1"/>
      <c r="M30" s="3"/>
      <c r="N30" s="3"/>
      <c r="O30" s="28"/>
      <c r="P30" s="28"/>
    </row>
    <row r="31" spans="1:16" ht="25.5">
      <c r="A31" s="6" t="s">
        <v>2</v>
      </c>
      <c r="B31" s="1"/>
      <c r="C31" s="1"/>
      <c r="D31" s="35"/>
      <c r="E31" s="64"/>
      <c r="F31" s="8" t="s">
        <v>18</v>
      </c>
      <c r="G31" s="42" t="s">
        <v>25</v>
      </c>
      <c r="H31" s="42" t="s">
        <v>25</v>
      </c>
      <c r="I31" s="41" t="s">
        <v>25</v>
      </c>
      <c r="J31" s="3"/>
      <c r="K31" s="3"/>
      <c r="L31" s="3"/>
      <c r="M31" s="3"/>
      <c r="N31" s="3"/>
      <c r="O31" s="28"/>
      <c r="P31" s="28"/>
    </row>
    <row r="32" spans="1:16" ht="25.5">
      <c r="A32" s="6"/>
      <c r="B32" s="1"/>
      <c r="C32" s="1"/>
      <c r="D32" s="35"/>
      <c r="E32" s="64"/>
      <c r="F32" s="8" t="s">
        <v>22</v>
      </c>
      <c r="G32" s="42">
        <v>9.574</v>
      </c>
      <c r="H32" s="42">
        <v>9.145</v>
      </c>
      <c r="I32" s="41">
        <f>+H32-G32</f>
        <v>-0.42900000000000027</v>
      </c>
      <c r="J32" s="3"/>
      <c r="K32" s="3"/>
      <c r="L32" s="27"/>
      <c r="M32" s="3"/>
      <c r="N32" s="3"/>
      <c r="O32" s="28"/>
      <c r="P32" s="28"/>
    </row>
    <row r="33" spans="1:16" ht="33.75" customHeight="1">
      <c r="A33" s="7"/>
      <c r="B33" s="31">
        <v>41730</v>
      </c>
      <c r="C33" s="31">
        <v>41737</v>
      </c>
      <c r="D33" s="27" t="s">
        <v>58</v>
      </c>
      <c r="E33" s="64"/>
      <c r="F33" s="8"/>
      <c r="G33" s="50"/>
      <c r="H33" s="50"/>
      <c r="I33" s="27" t="s">
        <v>59</v>
      </c>
      <c r="J33" s="3"/>
      <c r="K33" s="3"/>
      <c r="L33" s="3"/>
      <c r="M33" s="3"/>
      <c r="N33" s="3"/>
      <c r="O33" s="28"/>
      <c r="P33" s="28"/>
    </row>
    <row r="34" spans="1:16" ht="29.25" customHeight="1">
      <c r="A34" s="8" t="s">
        <v>15</v>
      </c>
      <c r="B34" s="37">
        <v>2995.98</v>
      </c>
      <c r="C34" s="37">
        <v>3171</v>
      </c>
      <c r="D34" s="38">
        <f>C34-B34</f>
        <v>175.01999999999998</v>
      </c>
      <c r="E34" s="64"/>
      <c r="F34" s="8" t="s">
        <v>21</v>
      </c>
      <c r="G34" s="32">
        <v>54.4437</v>
      </c>
      <c r="H34" s="32">
        <v>54.4374</v>
      </c>
      <c r="I34" s="51">
        <f>+H34/G34-1</f>
        <v>-0.00011571586795167121</v>
      </c>
      <c r="J34" s="3"/>
      <c r="K34" s="3"/>
      <c r="L34" s="3"/>
      <c r="M34" s="3"/>
      <c r="N34" s="3"/>
      <c r="O34" s="28"/>
      <c r="P34" s="28"/>
    </row>
    <row r="35" spans="1:16" ht="36" customHeight="1">
      <c r="A35" s="8" t="s">
        <v>16</v>
      </c>
      <c r="B35" s="37">
        <v>2995.98</v>
      </c>
      <c r="C35" s="37">
        <v>3000</v>
      </c>
      <c r="D35" s="38">
        <f>C35-B35</f>
        <v>4.019999999999982</v>
      </c>
      <c r="E35" s="64"/>
      <c r="F35" s="58" t="s">
        <v>60</v>
      </c>
      <c r="G35" s="59"/>
      <c r="H35" s="59"/>
      <c r="I35" s="60"/>
      <c r="J35" s="3"/>
      <c r="K35" s="3"/>
      <c r="L35" s="3"/>
      <c r="M35" s="3"/>
      <c r="N35" s="3"/>
      <c r="O35" s="28"/>
      <c r="P35" s="28"/>
    </row>
    <row r="36" spans="1:16" ht="14.25" customHeight="1">
      <c r="A36" s="8" t="s">
        <v>23</v>
      </c>
      <c r="B36" s="37" t="s">
        <v>25</v>
      </c>
      <c r="C36" s="37" t="s">
        <v>25</v>
      </c>
      <c r="D36" s="38" t="s">
        <v>25</v>
      </c>
      <c r="E36" s="64"/>
      <c r="F36" s="17"/>
      <c r="G36" s="17"/>
      <c r="H36" s="17"/>
      <c r="I36" s="17"/>
      <c r="J36" s="22"/>
      <c r="K36" s="3"/>
      <c r="L36" s="3"/>
      <c r="M36" s="3"/>
      <c r="N36" s="3"/>
      <c r="O36" s="28"/>
      <c r="P36" s="28"/>
    </row>
    <row r="37" spans="1:16" ht="12.75">
      <c r="A37" s="1"/>
      <c r="B37" s="28"/>
      <c r="C37" s="28"/>
      <c r="D37" s="38"/>
      <c r="E37" s="64"/>
      <c r="F37" s="15" t="s">
        <v>37</v>
      </c>
      <c r="G37" s="16"/>
      <c r="H37" s="16"/>
      <c r="I37" s="16"/>
      <c r="J37" s="3"/>
      <c r="K37" s="3"/>
      <c r="L37" s="3"/>
      <c r="M37" s="3"/>
      <c r="N37" s="3"/>
      <c r="O37" s="28"/>
      <c r="P37" s="28"/>
    </row>
    <row r="38" spans="1:16" ht="33.75" customHeight="1">
      <c r="A38" s="8" t="s">
        <v>34</v>
      </c>
      <c r="B38" s="42"/>
      <c r="C38" s="42"/>
      <c r="D38" s="41"/>
      <c r="E38" s="64"/>
      <c r="F38" s="6" t="s">
        <v>2</v>
      </c>
      <c r="G38" s="31"/>
      <c r="H38" s="31"/>
      <c r="I38" s="27"/>
      <c r="J38" s="3"/>
      <c r="K38" s="3"/>
      <c r="L38" s="3"/>
      <c r="M38" s="3"/>
      <c r="N38" s="3"/>
      <c r="O38" s="28"/>
      <c r="P38" s="28"/>
    </row>
    <row r="39" spans="1:16" ht="15" customHeight="1">
      <c r="A39" s="8" t="s">
        <v>31</v>
      </c>
      <c r="B39" s="42">
        <v>5.998416726915241</v>
      </c>
      <c r="C39" s="42">
        <v>5.998416726915241</v>
      </c>
      <c r="D39" s="41">
        <f>C39-B39</f>
        <v>0</v>
      </c>
      <c r="E39" s="64"/>
      <c r="F39" s="7"/>
      <c r="G39" s="31">
        <v>41733</v>
      </c>
      <c r="H39" s="31">
        <v>41739</v>
      </c>
      <c r="I39" s="27" t="s">
        <v>58</v>
      </c>
      <c r="J39" s="3"/>
      <c r="K39" s="3"/>
      <c r="L39" s="3"/>
      <c r="M39" s="3"/>
      <c r="N39" s="3"/>
      <c r="O39" s="28"/>
      <c r="P39" s="28"/>
    </row>
    <row r="40" spans="1:16" ht="15" customHeight="1">
      <c r="A40" s="8" t="s">
        <v>32</v>
      </c>
      <c r="B40" s="42" t="s">
        <v>25</v>
      </c>
      <c r="C40" s="42" t="s">
        <v>25</v>
      </c>
      <c r="D40" s="41" t="s">
        <v>25</v>
      </c>
      <c r="E40" s="64"/>
      <c r="F40" s="8" t="s">
        <v>4</v>
      </c>
      <c r="G40" s="37">
        <v>72505.40441919</v>
      </c>
      <c r="H40" s="37">
        <v>71467.47258128</v>
      </c>
      <c r="I40" s="38">
        <f>H40-G40</f>
        <v>-1037.9318379100005</v>
      </c>
      <c r="J40" s="3"/>
      <c r="K40" s="3"/>
      <c r="L40" s="3"/>
      <c r="M40" s="3"/>
      <c r="N40" s="3"/>
      <c r="O40" s="28"/>
      <c r="P40" s="28"/>
    </row>
    <row r="41" spans="1:16" ht="12.75">
      <c r="A41" s="8" t="s">
        <v>33</v>
      </c>
      <c r="B41" s="32" t="s">
        <v>25</v>
      </c>
      <c r="C41" s="32" t="s">
        <v>25</v>
      </c>
      <c r="D41" s="48" t="s">
        <v>25</v>
      </c>
      <c r="E41" s="64"/>
      <c r="F41" s="1" t="s">
        <v>5</v>
      </c>
      <c r="G41" s="28"/>
      <c r="H41" s="28"/>
      <c r="I41" s="38"/>
      <c r="J41" s="3"/>
      <c r="K41" s="3"/>
      <c r="L41" s="3"/>
      <c r="M41" s="3"/>
      <c r="N41" s="3"/>
      <c r="O41" s="28"/>
      <c r="P41" s="28"/>
    </row>
    <row r="42" spans="1:16" ht="12.75" customHeight="1">
      <c r="A42" s="71"/>
      <c r="B42" s="71"/>
      <c r="C42" s="71"/>
      <c r="D42" s="71"/>
      <c r="E42" s="64"/>
      <c r="F42" s="8" t="s">
        <v>26</v>
      </c>
      <c r="G42" s="37">
        <v>33891.72406414</v>
      </c>
      <c r="H42" s="37">
        <v>33129.30100087</v>
      </c>
      <c r="I42" s="38">
        <f>H42-G42</f>
        <v>-762.4230632699982</v>
      </c>
      <c r="J42" s="3"/>
      <c r="K42" s="3"/>
      <c r="L42" s="3"/>
      <c r="M42" s="3"/>
      <c r="N42" s="3"/>
      <c r="O42" s="28"/>
      <c r="P42" s="28"/>
    </row>
    <row r="43" spans="1:16" ht="12.75">
      <c r="A43" s="71"/>
      <c r="B43" s="71"/>
      <c r="C43" s="71"/>
      <c r="D43" s="71"/>
      <c r="E43" s="64"/>
      <c r="F43" s="14" t="s">
        <v>27</v>
      </c>
      <c r="G43" s="39">
        <f>+G40-G42</f>
        <v>38613.680355050004</v>
      </c>
      <c r="H43" s="39">
        <f>+H40-H42</f>
        <v>38338.17158041</v>
      </c>
      <c r="I43" s="40">
        <f>H43-G43</f>
        <v>-275.50877464000223</v>
      </c>
      <c r="J43" s="3"/>
      <c r="K43" s="3"/>
      <c r="L43" s="3"/>
      <c r="M43" s="3"/>
      <c r="N43" s="3"/>
      <c r="O43" s="28"/>
      <c r="P43" s="28"/>
    </row>
    <row r="44" spans="1:16" ht="15.75" customHeight="1">
      <c r="A44" s="71"/>
      <c r="B44" s="71"/>
      <c r="C44" s="71"/>
      <c r="D44" s="71"/>
      <c r="E44" s="64"/>
      <c r="F44" s="17"/>
      <c r="G44" s="17"/>
      <c r="H44" s="17"/>
      <c r="I44" s="17"/>
      <c r="J44" s="22"/>
      <c r="K44" s="3"/>
      <c r="L44" s="3"/>
      <c r="M44" s="3"/>
      <c r="N44" s="3"/>
      <c r="O44" s="28"/>
      <c r="P44" s="28"/>
    </row>
    <row r="45" spans="1:16" ht="22.5" customHeight="1">
      <c r="A45" s="71"/>
      <c r="B45" s="71"/>
      <c r="C45" s="71"/>
      <c r="D45" s="71"/>
      <c r="E45" s="64"/>
      <c r="F45" s="17"/>
      <c r="G45" s="17"/>
      <c r="H45" s="17"/>
      <c r="I45" s="17"/>
      <c r="J45" s="22"/>
      <c r="K45" s="3"/>
      <c r="L45" s="3"/>
      <c r="M45" s="3"/>
      <c r="N45" s="3"/>
      <c r="O45" s="28"/>
      <c r="P45" s="28"/>
    </row>
    <row r="46" spans="1:16" ht="12.75">
      <c r="A46" s="15" t="s">
        <v>13</v>
      </c>
      <c r="B46" s="16"/>
      <c r="C46" s="16"/>
      <c r="D46" s="36"/>
      <c r="E46" s="64"/>
      <c r="F46" s="15" t="s">
        <v>36</v>
      </c>
      <c r="G46" s="16"/>
      <c r="H46" s="16"/>
      <c r="I46" s="16"/>
      <c r="J46" s="3"/>
      <c r="K46" s="3"/>
      <c r="L46" s="3"/>
      <c r="M46" s="3"/>
      <c r="N46" s="3"/>
      <c r="O46" s="28"/>
      <c r="P46" s="28"/>
    </row>
    <row r="47" spans="1:16" ht="13.5">
      <c r="A47" s="6" t="s">
        <v>9</v>
      </c>
      <c r="B47" s="31" t="s">
        <v>49</v>
      </c>
      <c r="C47" s="31">
        <v>41739</v>
      </c>
      <c r="D47" s="27" t="s">
        <v>58</v>
      </c>
      <c r="E47" s="64"/>
      <c r="F47" s="6" t="s">
        <v>9</v>
      </c>
      <c r="G47" s="31">
        <v>41733</v>
      </c>
      <c r="H47" s="31">
        <v>41739</v>
      </c>
      <c r="I47" s="27" t="s">
        <v>58</v>
      </c>
      <c r="J47" s="3"/>
      <c r="K47" s="3"/>
      <c r="L47" s="3"/>
      <c r="M47" s="3"/>
      <c r="N47" s="3"/>
      <c r="O47" s="28"/>
      <c r="P47" s="28"/>
    </row>
    <row r="48" spans="1:16" ht="15" customHeight="1">
      <c r="A48" s="8" t="s">
        <v>15</v>
      </c>
      <c r="B48" s="37">
        <v>300.39</v>
      </c>
      <c r="C48" s="37">
        <v>70</v>
      </c>
      <c r="D48" s="38">
        <f>+C48-B48</f>
        <v>-230.39</v>
      </c>
      <c r="E48" s="64"/>
      <c r="F48" s="8" t="s">
        <v>4</v>
      </c>
      <c r="G48" s="37">
        <v>61953.54909638</v>
      </c>
      <c r="H48" s="37">
        <v>62334.44098369</v>
      </c>
      <c r="I48" s="38">
        <f>H48-G48</f>
        <v>380.8918873100047</v>
      </c>
      <c r="J48" s="3"/>
      <c r="K48" s="3"/>
      <c r="L48" s="3"/>
      <c r="M48" s="3"/>
      <c r="N48" s="3"/>
      <c r="O48" s="28"/>
      <c r="P48" s="28"/>
    </row>
    <row r="49" spans="1:16" ht="12.75">
      <c r="A49" s="8" t="s">
        <v>16</v>
      </c>
      <c r="B49" s="37">
        <v>140</v>
      </c>
      <c r="C49" s="37">
        <v>20</v>
      </c>
      <c r="D49" s="38">
        <f>+C49-B49</f>
        <v>-120</v>
      </c>
      <c r="E49" s="64"/>
      <c r="F49" s="1" t="s">
        <v>5</v>
      </c>
      <c r="G49" s="28"/>
      <c r="H49" s="28"/>
      <c r="I49" s="28"/>
      <c r="J49" s="3"/>
      <c r="K49" s="3"/>
      <c r="L49" s="3"/>
      <c r="M49" s="3"/>
      <c r="N49" s="3"/>
      <c r="O49" s="28"/>
      <c r="P49" s="28"/>
    </row>
    <row r="50" spans="1:16" ht="12.75">
      <c r="A50" s="8" t="s">
        <v>23</v>
      </c>
      <c r="B50" s="37" t="s">
        <v>25</v>
      </c>
      <c r="C50" s="37" t="s">
        <v>25</v>
      </c>
      <c r="D50" s="38" t="s">
        <v>25</v>
      </c>
      <c r="E50" s="64"/>
      <c r="F50" s="8" t="s">
        <v>10</v>
      </c>
      <c r="G50" s="37">
        <v>28495.60176551</v>
      </c>
      <c r="H50" s="37">
        <v>28733.99848535</v>
      </c>
      <c r="I50" s="38">
        <f>H50-G50</f>
        <v>238.3967198399987</v>
      </c>
      <c r="J50" s="3"/>
      <c r="K50" s="3"/>
      <c r="L50" s="3"/>
      <c r="M50" s="3"/>
      <c r="N50" s="3"/>
      <c r="O50" s="28"/>
      <c r="P50" s="28"/>
    </row>
    <row r="51" spans="1:16" ht="25.5">
      <c r="A51" s="8" t="s">
        <v>34</v>
      </c>
      <c r="B51" s="37"/>
      <c r="C51" s="37"/>
      <c r="D51" s="38"/>
      <c r="E51" s="64"/>
      <c r="F51" s="8" t="s">
        <v>35</v>
      </c>
      <c r="G51" s="39">
        <f>+G48-G50</f>
        <v>33457.947330869996</v>
      </c>
      <c r="H51" s="39">
        <f>+H48-H50</f>
        <v>33600.44249834</v>
      </c>
      <c r="I51" s="40">
        <f>H51-G51</f>
        <v>142.49516747000598</v>
      </c>
      <c r="J51" s="24"/>
      <c r="K51" s="24"/>
      <c r="L51" s="24"/>
      <c r="M51" s="24"/>
      <c r="N51" s="24"/>
      <c r="O51" s="28"/>
      <c r="P51" s="28"/>
    </row>
    <row r="52" spans="1:16" ht="12.75">
      <c r="A52" s="8"/>
      <c r="B52" s="42"/>
      <c r="C52" s="42"/>
      <c r="D52" s="38"/>
      <c r="E52" s="64"/>
      <c r="F52" s="23"/>
      <c r="G52" s="39"/>
      <c r="H52" s="39"/>
      <c r="I52" s="40"/>
      <c r="J52" s="18"/>
      <c r="K52" s="18"/>
      <c r="L52" s="18"/>
      <c r="M52" s="18"/>
      <c r="N52" s="18"/>
      <c r="O52" s="18"/>
      <c r="P52" s="18"/>
    </row>
    <row r="53" spans="1:16" ht="12.75">
      <c r="A53" s="8" t="s">
        <v>30</v>
      </c>
      <c r="B53" s="42" t="s">
        <v>25</v>
      </c>
      <c r="C53" s="42" t="s">
        <v>25</v>
      </c>
      <c r="D53" s="41" t="s">
        <v>25</v>
      </c>
      <c r="E53" s="64"/>
      <c r="F53" s="25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2.75">
      <c r="A54" s="8" t="s">
        <v>29</v>
      </c>
      <c r="B54" s="42" t="s">
        <v>25</v>
      </c>
      <c r="C54" s="42">
        <v>7.23</v>
      </c>
      <c r="D54" s="41">
        <f>C54</f>
        <v>7.23</v>
      </c>
      <c r="E54" s="64"/>
      <c r="F54" s="26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2.75">
      <c r="A55" s="8" t="s">
        <v>28</v>
      </c>
      <c r="B55" s="32">
        <v>8.41</v>
      </c>
      <c r="C55" s="32" t="s">
        <v>25</v>
      </c>
      <c r="D55" s="48">
        <f>-B55</f>
        <v>-8.41</v>
      </c>
      <c r="E55" s="64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2.75">
      <c r="A56" s="26"/>
      <c r="B56" s="42"/>
      <c r="C56" s="42"/>
      <c r="D56" s="41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22.5" customHeight="1">
      <c r="A57" s="67" t="s">
        <v>47</v>
      </c>
      <c r="B57" s="67"/>
      <c r="C57" s="67"/>
      <c r="D57" s="6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4" ht="22.5" customHeight="1">
      <c r="A58" s="67"/>
      <c r="B58" s="67"/>
      <c r="C58" s="67"/>
      <c r="D58" s="67"/>
    </row>
    <row r="59" spans="1:6" ht="22.5" customHeight="1">
      <c r="A59" s="15" t="s">
        <v>61</v>
      </c>
      <c r="B59" s="28"/>
      <c r="C59" s="28"/>
      <c r="D59" s="28"/>
      <c r="E59" s="17"/>
      <c r="F59" s="17"/>
    </row>
    <row r="60" spans="1:6" ht="19.5" customHeight="1">
      <c r="A60" s="78" t="s">
        <v>2</v>
      </c>
      <c r="B60" s="42"/>
      <c r="C60" s="42"/>
      <c r="D60" s="41"/>
      <c r="E60" s="17"/>
      <c r="F60" s="17"/>
    </row>
    <row r="61" spans="1:6" ht="31.5" customHeight="1">
      <c r="A61" s="79"/>
      <c r="B61" s="31"/>
      <c r="C61" s="31">
        <v>41740</v>
      </c>
      <c r="D61" s="27" t="s">
        <v>58</v>
      </c>
      <c r="E61" s="17"/>
      <c r="F61" s="17"/>
    </row>
    <row r="62" spans="1:6" ht="12.75">
      <c r="A62" s="23" t="s">
        <v>56</v>
      </c>
      <c r="B62" s="28"/>
      <c r="C62" s="28"/>
      <c r="D62" s="38"/>
      <c r="E62" s="17"/>
      <c r="F62" s="17"/>
    </row>
    <row r="63" spans="1:6" ht="12.75">
      <c r="A63" s="23"/>
      <c r="B63" s="28"/>
      <c r="C63" s="28"/>
      <c r="D63" s="38"/>
      <c r="E63" s="17"/>
      <c r="F63" s="17"/>
    </row>
    <row r="64" spans="1:6" ht="12.75">
      <c r="A64" s="8" t="s">
        <v>15</v>
      </c>
      <c r="B64" s="37"/>
      <c r="C64" s="37">
        <v>110</v>
      </c>
      <c r="D64" s="38">
        <f>C64</f>
        <v>110</v>
      </c>
      <c r="E64" s="52"/>
      <c r="F64" s="52"/>
    </row>
    <row r="65" spans="1:4" ht="12.75">
      <c r="A65" s="8" t="s">
        <v>16</v>
      </c>
      <c r="B65" s="37"/>
      <c r="C65" s="37">
        <v>100</v>
      </c>
      <c r="D65" s="38">
        <f>C65</f>
        <v>100</v>
      </c>
    </row>
    <row r="66" spans="1:4" ht="12.75">
      <c r="A66" s="8" t="s">
        <v>23</v>
      </c>
      <c r="B66" s="37"/>
      <c r="C66" s="37" t="s">
        <v>25</v>
      </c>
      <c r="D66" s="38" t="s">
        <v>25</v>
      </c>
    </row>
    <row r="67" spans="1:4" ht="25.5">
      <c r="A67" s="8" t="s">
        <v>34</v>
      </c>
      <c r="B67" s="32"/>
      <c r="C67" s="32">
        <v>19.92</v>
      </c>
      <c r="D67" s="40">
        <f>+C67</f>
        <v>19.92</v>
      </c>
    </row>
  </sheetData>
  <sheetProtection/>
  <mergeCells count="16">
    <mergeCell ref="A57:D58"/>
    <mergeCell ref="G22:G24"/>
    <mergeCell ref="A18:A19"/>
    <mergeCell ref="B18:B19"/>
    <mergeCell ref="C18:C19"/>
    <mergeCell ref="A44:D45"/>
    <mergeCell ref="D18:D19"/>
    <mergeCell ref="A42:D43"/>
    <mergeCell ref="H22:H24"/>
    <mergeCell ref="I22:I24"/>
    <mergeCell ref="F35:I35"/>
    <mergeCell ref="C3:D3"/>
    <mergeCell ref="E6:E55"/>
    <mergeCell ref="G29:G30"/>
    <mergeCell ref="H29:H30"/>
    <mergeCell ref="I29:I30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2014-04-14T11:00:26Z</dcterms:modified>
  <cp:category/>
  <cp:version/>
  <cp:contentType/>
  <cp:contentStatus/>
</cp:coreProperties>
</file>