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" windowWidth="19308" windowHeight="5340" tabRatio="694" activeTab="0"/>
  </bookViews>
  <sheets>
    <sheet name="1. Общ. депозиты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<sst xmlns="http://schemas.openxmlformats.org/spreadsheetml/2006/main" count="506" uniqueCount="68">
  <si>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</si>
  <si>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</si>
  <si>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</si>
  <si>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</si>
  <si>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</si>
  <si>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</si>
  <si>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</si>
  <si>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</si>
  <si>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 xml:space="preserve">срочные </t>
  </si>
  <si>
    <t>Другие ФКУ</t>
  </si>
  <si>
    <t xml:space="preserve"> Физические лица</t>
  </si>
  <si>
    <t>Юридические лица</t>
  </si>
  <si>
    <t>Банки</t>
  </si>
  <si>
    <t>Органы власти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</si>
  <si>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</si>
  <si>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</si>
  <si>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</si>
  <si>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</si>
  <si>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</si>
  <si>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</si>
  <si>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</si>
  <si>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</si>
  <si>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</si>
  <si>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</si>
  <si>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</si>
  <si>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</si>
  <si>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1 квартал 2012</t>
  </si>
  <si>
    <t>2 квартал 2012</t>
  </si>
  <si>
    <t>3 квартал 2012</t>
  </si>
  <si>
    <t>4 квартал 2012</t>
  </si>
  <si>
    <t>1 квартал 2013</t>
  </si>
  <si>
    <t>2 квартал 2013</t>
  </si>
  <si>
    <t>Раздел "Статистика" /  "Банковская статистика" /  "Депозиты в коммерческих банках в разрезе областей Кыргызской Республики, на конец периода"</t>
  </si>
  <si>
    <t>Физические лица</t>
  </si>
  <si>
    <r>
      <t>Таблица 1.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областей</t>
    </r>
    <r>
      <rPr>
        <b/>
        <sz val="10"/>
        <rFont val="Times New Roman"/>
        <family val="1"/>
      </rPr>
      <t xml:space="preserve"> Кыргызской Республики (на конец периода)</t>
    </r>
  </si>
  <si>
    <r>
      <t xml:space="preserve">Таблица 2. Объем депозитов в коммерческих банках </t>
    </r>
    <r>
      <rPr>
        <b/>
        <u val="single"/>
        <sz val="10"/>
        <rFont val="Times New Roman"/>
        <family val="1"/>
      </rPr>
      <t xml:space="preserve">в разрезе вкладчиков по Баткенской области </t>
    </r>
    <r>
      <rPr>
        <b/>
        <sz val="10"/>
        <rFont val="Times New Roman"/>
        <family val="1"/>
      </rPr>
      <t>(на конец периода)</t>
    </r>
  </si>
  <si>
    <r>
      <t>Таблица 5.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Нарынской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</si>
  <si>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6.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Ошской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</si>
  <si>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7.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Талаской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</si>
  <si>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8.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Чуйской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</si>
  <si>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9.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г. Бишкек</t>
    </r>
    <r>
      <rPr>
        <b/>
        <sz val="10"/>
        <rFont val="Times New Roman"/>
        <family val="1"/>
      </rPr>
      <t xml:space="preserve"> (на конец периода)</t>
    </r>
  </si>
  <si>
    <t>Иссык-Куль</t>
  </si>
  <si>
    <t>в том числе, по областям</t>
  </si>
  <si>
    <r>
      <t xml:space="preserve">Таблица 4.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Иссык-Кульской области</t>
    </r>
    <r>
      <rPr>
        <b/>
        <sz val="10"/>
        <rFont val="Times New Roman"/>
        <family val="1"/>
      </rPr>
      <t xml:space="preserve"> (на конец периода)</t>
    </r>
  </si>
  <si>
    <t>Джалал-Абад</t>
  </si>
  <si>
    <r>
      <t xml:space="preserve">Таблица 3.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Джалал-Абадской области</t>
    </r>
    <r>
      <rPr>
        <b/>
        <sz val="10"/>
        <rFont val="Times New Roman"/>
        <family val="1"/>
      </rPr>
      <t xml:space="preserve"> (на конец периода)</t>
    </r>
  </si>
  <si>
    <t>тыс. сом</t>
  </si>
  <si>
    <t>до востребования.</t>
  </si>
  <si>
    <t xml:space="preserve">до востребования </t>
  </si>
  <si>
    <t>до востребования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</si>
  <si>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</si>
  <si>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</si>
  <si>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</si>
  <si>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</si>
  <si>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</si>
  <si>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</si>
  <si>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</si>
  <si>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</si>
  <si>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</si>
  <si>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</si>
  <si>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</si>
  <si>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</si>
  <si>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</si>
  <si>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`</t>
  </si>
  <si>
    <t>4 квартал 2016</t>
  </si>
  <si>
    <t>1 квартал 2017</t>
  </si>
  <si>
    <t>2 квартал 2017</t>
  </si>
  <si>
    <t>3 квартал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</si>
</sst>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3" fontId="19" fillId="0" borderId="10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3" fillId="24" borderId="11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B41" sqref="B41:J41"/>
    </sheetView>
  </sheetViews>
  <sheetFormatPr defaultColWidth="9.140625" defaultRowHeight="12.75"/>
  <cols>
    <col min="1" max="1" width="13.28125" style="12" customWidth="1"/>
    <col min="2" max="2" width="11.28125" style="12" customWidth="1"/>
    <col min="3" max="3" width="10.28125" style="12" customWidth="1"/>
    <col min="4" max="5" width="12.00390625" style="12" customWidth="1"/>
    <col min="6" max="10" width="10.28125" style="12" customWidth="1"/>
    <col min="11" max="11" width="13.8515625" style="12" bestFit="1" customWidth="1"/>
    <col min="12" max="16384" width="9.140625" style="12" customWidth="1"/>
  </cols>
  <sheetData>
    <row r="1" s="2" customFormat="1" ht="12.75">
      <c r="A1" s="1" t="s">
        <v>32</v>
      </c>
    </row>
    <row r="2" s="2" customFormat="1" ht="12.75"/>
    <row r="3" spans="1:11" s="2" customFormat="1" ht="12.75">
      <c r="A3" s="3" t="s">
        <v>34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1" s="2" customFormat="1" ht="12.75">
      <c r="A4" s="3"/>
      <c r="B4" s="3"/>
      <c r="C4" s="3"/>
      <c r="D4" s="4"/>
      <c r="E4" s="5"/>
      <c r="F4" s="5"/>
      <c r="G4" s="5"/>
      <c r="H4" s="5"/>
      <c r="I4" s="5"/>
      <c r="J4" s="6" t="s">
        <v>46</v>
      </c>
      <c r="K4" s="6"/>
    </row>
    <row r="5" spans="1:10" ht="12.75">
      <c r="A5" s="20" t="s">
        <v>7</v>
      </c>
      <c r="B5" s="22" t="s">
        <v>0</v>
      </c>
      <c r="C5" s="24" t="s">
        <v>42</v>
      </c>
      <c r="D5" s="25"/>
      <c r="E5" s="25"/>
      <c r="F5" s="25"/>
      <c r="G5" s="25"/>
      <c r="H5" s="25"/>
      <c r="I5" s="25"/>
      <c r="J5" s="26"/>
    </row>
    <row r="6" spans="1:10" ht="21" customHeight="1">
      <c r="A6" s="21"/>
      <c r="B6" s="23"/>
      <c r="C6" s="13" t="s">
        <v>1</v>
      </c>
      <c r="D6" s="13" t="s">
        <v>44</v>
      </c>
      <c r="E6" s="13" t="s">
        <v>41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</row>
    <row r="7" spans="1:10" ht="15" customHeight="1" hidden="1">
      <c r="A7" s="8" t="s">
        <v>14</v>
      </c>
      <c r="B7" s="9">
        <f>SUM(C7:J7)</f>
        <v>32184280.631806772</v>
      </c>
      <c r="C7" s="10">
        <v>54329.01481279</v>
      </c>
      <c r="D7" s="10">
        <v>502268.730045937</v>
      </c>
      <c r="E7" s="10">
        <v>467953.20079768705</v>
      </c>
      <c r="F7" s="10">
        <v>72361.05759994799</v>
      </c>
      <c r="G7" s="10">
        <v>909561.1609180826</v>
      </c>
      <c r="H7" s="10">
        <v>62095.81135771001</v>
      </c>
      <c r="I7" s="10">
        <v>2561964.31780154</v>
      </c>
      <c r="J7" s="10">
        <v>27553747.338473078</v>
      </c>
    </row>
    <row r="8" spans="1:10" ht="15" customHeight="1" hidden="1">
      <c r="A8" s="8" t="s">
        <v>15</v>
      </c>
      <c r="B8" s="9">
        <f aca="true" t="shared" si="0" ref="B8:B26">SUM(C8:J8)</f>
        <v>35695152.13950733</v>
      </c>
      <c r="C8" s="10">
        <v>50099.17521922</v>
      </c>
      <c r="D8" s="10">
        <v>687754.453799059</v>
      </c>
      <c r="E8" s="10">
        <v>535353.297527726</v>
      </c>
      <c r="F8" s="10">
        <v>105623.66739504698</v>
      </c>
      <c r="G8" s="10">
        <v>1130556.4267901788</v>
      </c>
      <c r="H8" s="10">
        <v>89988.39845478</v>
      </c>
      <c r="I8" s="10">
        <v>2880576.3304563267</v>
      </c>
      <c r="J8" s="10">
        <v>30215200.389864992</v>
      </c>
    </row>
    <row r="9" spans="1:10" ht="15" customHeight="1" hidden="1">
      <c r="A9" s="8" t="s">
        <v>16</v>
      </c>
      <c r="B9" s="9">
        <f t="shared" si="0"/>
        <v>38952284.07973578</v>
      </c>
      <c r="C9" s="10">
        <v>54339.722027665994</v>
      </c>
      <c r="D9" s="10">
        <v>731456.0842897382</v>
      </c>
      <c r="E9" s="10">
        <v>577900.2972231342</v>
      </c>
      <c r="F9" s="10">
        <v>75456.1587264897</v>
      </c>
      <c r="G9" s="10">
        <v>1114364.8531276858</v>
      </c>
      <c r="H9" s="10">
        <v>88238.19935000001</v>
      </c>
      <c r="I9" s="10">
        <v>643942.66704</v>
      </c>
      <c r="J9" s="10">
        <v>35666586.09795106</v>
      </c>
    </row>
    <row r="10" spans="1:10" ht="15" customHeight="1" hidden="1">
      <c r="A10" s="8" t="s">
        <v>17</v>
      </c>
      <c r="B10" s="9">
        <f t="shared" si="0"/>
        <v>42832885.282647245</v>
      </c>
      <c r="C10" s="10">
        <v>63690.6296307</v>
      </c>
      <c r="D10" s="10">
        <v>634869.5158105994</v>
      </c>
      <c r="E10" s="10">
        <v>592995.4288021999</v>
      </c>
      <c r="F10" s="10">
        <v>88262.23163882899</v>
      </c>
      <c r="G10" s="10">
        <v>1247256.081616939</v>
      </c>
      <c r="H10" s="10">
        <v>82099.5193753</v>
      </c>
      <c r="I10" s="10">
        <v>730235.6460735</v>
      </c>
      <c r="J10" s="10">
        <v>39393476.22969918</v>
      </c>
    </row>
    <row r="11" spans="1:10" ht="15" customHeight="1">
      <c r="A11" s="8" t="s">
        <v>18</v>
      </c>
      <c r="B11" s="9">
        <f t="shared" si="0"/>
        <v>45821029.97188868</v>
      </c>
      <c r="C11" s="10">
        <v>98550.0488471</v>
      </c>
      <c r="D11" s="10">
        <v>716819.834117043</v>
      </c>
      <c r="E11" s="10">
        <v>808215.384547004</v>
      </c>
      <c r="F11" s="10">
        <v>148006.76433250197</v>
      </c>
      <c r="G11" s="10">
        <v>1435384.00185352</v>
      </c>
      <c r="H11" s="10">
        <v>114514.3142434</v>
      </c>
      <c r="I11" s="10">
        <v>777432.9482760001</v>
      </c>
      <c r="J11" s="10">
        <v>41722106.67567211</v>
      </c>
    </row>
    <row r="12" spans="1:10" ht="15" customHeight="1">
      <c r="A12" s="8" t="s">
        <v>19</v>
      </c>
      <c r="B12" s="9">
        <f t="shared" si="0"/>
        <v>32737729.868779533</v>
      </c>
      <c r="C12" s="10">
        <v>97576.69088090002</v>
      </c>
      <c r="D12" s="10">
        <v>1159340.0745921722</v>
      </c>
      <c r="E12" s="10">
        <v>673735.65666874</v>
      </c>
      <c r="F12" s="10">
        <v>103509.37623775999</v>
      </c>
      <c r="G12" s="10">
        <v>1380389.660439882</v>
      </c>
      <c r="H12" s="10">
        <v>128336.124202</v>
      </c>
      <c r="I12" s="10">
        <v>799576.1193287999</v>
      </c>
      <c r="J12" s="10">
        <v>28395266.166429278</v>
      </c>
    </row>
    <row r="13" spans="1:10" ht="15" customHeight="1">
      <c r="A13" s="8" t="s">
        <v>20</v>
      </c>
      <c r="B13" s="9">
        <f t="shared" si="0"/>
        <v>34727309.755974844</v>
      </c>
      <c r="C13" s="10">
        <v>99916.5944562</v>
      </c>
      <c r="D13" s="10">
        <v>1141986.7665331261</v>
      </c>
      <c r="E13" s="10">
        <v>707069.4736155</v>
      </c>
      <c r="F13" s="10">
        <v>137706.11216458702</v>
      </c>
      <c r="G13" s="10">
        <v>1575213.075938456</v>
      </c>
      <c r="H13" s="10">
        <v>133849.7735289</v>
      </c>
      <c r="I13" s="10">
        <v>739957.008940077</v>
      </c>
      <c r="J13" s="10">
        <v>30191610.950797997</v>
      </c>
    </row>
    <row r="14" spans="1:10" ht="15" customHeight="1">
      <c r="A14" s="8" t="s">
        <v>21</v>
      </c>
      <c r="B14" s="9">
        <f t="shared" si="0"/>
        <v>35690120.37651414</v>
      </c>
      <c r="C14" s="10">
        <v>253902.62298500002</v>
      </c>
      <c r="D14" s="10">
        <v>1140720.6180844603</v>
      </c>
      <c r="E14" s="10">
        <v>644012.733319955</v>
      </c>
      <c r="F14" s="10">
        <v>133375.739587744</v>
      </c>
      <c r="G14" s="10">
        <v>1773180.2708872189</v>
      </c>
      <c r="H14" s="10">
        <v>146719.36488289997</v>
      </c>
      <c r="I14" s="10">
        <v>866412.6918599999</v>
      </c>
      <c r="J14" s="10">
        <v>30731796.33490686</v>
      </c>
    </row>
    <row r="15" spans="1:10" ht="15" customHeight="1">
      <c r="A15" s="8" t="s">
        <v>22</v>
      </c>
      <c r="B15" s="9">
        <f t="shared" si="0"/>
        <v>35747889.886557244</v>
      </c>
      <c r="C15" s="10">
        <v>263949.8697277</v>
      </c>
      <c r="D15" s="10">
        <v>1151643.014843619</v>
      </c>
      <c r="E15" s="10">
        <v>823032.3341088791</v>
      </c>
      <c r="F15" s="10">
        <v>139039.175014005</v>
      </c>
      <c r="G15" s="10">
        <v>1852061.528557873</v>
      </c>
      <c r="H15" s="10">
        <v>135453.519732001</v>
      </c>
      <c r="I15" s="10">
        <v>974123.663851906</v>
      </c>
      <c r="J15" s="10">
        <v>30408586.78072126</v>
      </c>
    </row>
    <row r="16" spans="1:10" ht="15" customHeight="1">
      <c r="A16" s="8" t="s">
        <v>23</v>
      </c>
      <c r="B16" s="9">
        <f t="shared" si="0"/>
        <v>37881059.631584376</v>
      </c>
      <c r="C16" s="10">
        <v>263432.00463</v>
      </c>
      <c r="D16" s="10">
        <v>1156099.921791799</v>
      </c>
      <c r="E16" s="10">
        <v>903682.273417886</v>
      </c>
      <c r="F16" s="10">
        <v>143969.55972000002</v>
      </c>
      <c r="G16" s="10">
        <v>2199986.2571331463</v>
      </c>
      <c r="H16" s="10">
        <v>154057.01541</v>
      </c>
      <c r="I16" s="10">
        <v>908007.32041</v>
      </c>
      <c r="J16" s="10">
        <v>32151825.279071547</v>
      </c>
    </row>
    <row r="17" spans="1:10" ht="15" customHeight="1">
      <c r="A17" s="8" t="s">
        <v>24</v>
      </c>
      <c r="B17" s="9">
        <f t="shared" si="0"/>
        <v>39939759.329147935</v>
      </c>
      <c r="C17" s="10">
        <v>328970.82701999997</v>
      </c>
      <c r="D17" s="10">
        <v>1426843.0772733088</v>
      </c>
      <c r="E17" s="10">
        <v>974464.986757088</v>
      </c>
      <c r="F17" s="10">
        <v>185409.680726848</v>
      </c>
      <c r="G17" s="10">
        <v>2409451.7957741376</v>
      </c>
      <c r="H17" s="10">
        <v>189115.98346999998</v>
      </c>
      <c r="I17" s="10">
        <v>1096215.15454</v>
      </c>
      <c r="J17" s="10">
        <v>33329287.823586553</v>
      </c>
    </row>
    <row r="18" spans="1:10" ht="15" customHeight="1">
      <c r="A18" s="8" t="s">
        <v>25</v>
      </c>
      <c r="B18" s="9">
        <f t="shared" si="0"/>
        <v>40285608.18842802</v>
      </c>
      <c r="C18" s="10">
        <v>331359.203</v>
      </c>
      <c r="D18" s="10">
        <v>1098467.5762996308</v>
      </c>
      <c r="E18" s="10">
        <v>969620.6667791181</v>
      </c>
      <c r="F18" s="10">
        <v>180186.190014928</v>
      </c>
      <c r="G18" s="10">
        <v>2350880.78130831</v>
      </c>
      <c r="H18" s="10">
        <v>166091.56868</v>
      </c>
      <c r="I18" s="10">
        <v>1170763.4829000002</v>
      </c>
      <c r="J18" s="10">
        <v>34018238.71944603</v>
      </c>
    </row>
    <row r="19" spans="1:10" ht="15" customHeight="1">
      <c r="A19" s="8" t="s">
        <v>26</v>
      </c>
      <c r="B19" s="9">
        <f t="shared" si="0"/>
        <v>43918563.06935662</v>
      </c>
      <c r="C19" s="10">
        <v>395982.58928</v>
      </c>
      <c r="D19" s="10">
        <v>1259118.494684321</v>
      </c>
      <c r="E19" s="10">
        <v>1099276.3182507441</v>
      </c>
      <c r="F19" s="10">
        <v>247017.32740502202</v>
      </c>
      <c r="G19" s="10">
        <v>2344814.037987747</v>
      </c>
      <c r="H19" s="10">
        <v>207592.64302</v>
      </c>
      <c r="I19" s="10">
        <v>1362538.3620300002</v>
      </c>
      <c r="J19" s="10">
        <v>37002223.29669879</v>
      </c>
    </row>
    <row r="20" spans="1:10" ht="15" customHeight="1">
      <c r="A20" s="8" t="s">
        <v>27</v>
      </c>
      <c r="B20" s="9">
        <f t="shared" si="0"/>
        <v>48507242.17989204</v>
      </c>
      <c r="C20" s="10">
        <v>412666.80177</v>
      </c>
      <c r="D20" s="10">
        <v>1293805.315368522</v>
      </c>
      <c r="E20" s="10">
        <v>1057024.442724759</v>
      </c>
      <c r="F20" s="10">
        <v>270348.070886477</v>
      </c>
      <c r="G20" s="10">
        <v>2276806.957220896</v>
      </c>
      <c r="H20" s="10">
        <v>220535.00121</v>
      </c>
      <c r="I20" s="10">
        <v>1452351.3508200003</v>
      </c>
      <c r="J20" s="10">
        <v>41523704.23989139</v>
      </c>
    </row>
    <row r="21" spans="1:10" ht="15" customHeight="1">
      <c r="A21" s="8" t="s">
        <v>28</v>
      </c>
      <c r="B21" s="9">
        <f t="shared" si="0"/>
        <v>52510719.49260715</v>
      </c>
      <c r="C21" s="10">
        <v>442419.51989</v>
      </c>
      <c r="D21" s="10">
        <v>1338740.7464345968</v>
      </c>
      <c r="E21" s="10">
        <v>1234853.417284757</v>
      </c>
      <c r="F21" s="10">
        <v>252854.859928919</v>
      </c>
      <c r="G21" s="10">
        <v>2521343.284283164</v>
      </c>
      <c r="H21" s="10">
        <v>209986.86898</v>
      </c>
      <c r="I21" s="10">
        <v>1804718.16592</v>
      </c>
      <c r="J21" s="10">
        <v>44705802.62988571</v>
      </c>
    </row>
    <row r="22" spans="1:10" ht="15" customHeight="1">
      <c r="A22" s="8" t="s">
        <v>29</v>
      </c>
      <c r="B22" s="9">
        <f t="shared" si="0"/>
        <v>53249852.899523795</v>
      </c>
      <c r="C22" s="10">
        <v>463791.55595000007</v>
      </c>
      <c r="D22" s="10">
        <v>1193666.339874091</v>
      </c>
      <c r="E22" s="10">
        <v>1203787.018491902</v>
      </c>
      <c r="F22" s="10">
        <v>213715.16108028</v>
      </c>
      <c r="G22" s="10">
        <v>2613843.6033554217</v>
      </c>
      <c r="H22" s="10">
        <v>217275.70174</v>
      </c>
      <c r="I22" s="10">
        <v>1497642.865119498</v>
      </c>
      <c r="J22" s="10">
        <v>45846130.653912604</v>
      </c>
    </row>
    <row r="23" spans="1:10" ht="15" customHeight="1">
      <c r="A23" s="8" t="s">
        <v>30</v>
      </c>
      <c r="B23" s="9">
        <f t="shared" si="0"/>
        <v>54574274.98876827</v>
      </c>
      <c r="C23" s="10">
        <v>449847.45762</v>
      </c>
      <c r="D23" s="10">
        <v>1200820.5245488621</v>
      </c>
      <c r="E23" s="10">
        <v>1304727.206530412</v>
      </c>
      <c r="F23" s="10">
        <v>217743.56684485002</v>
      </c>
      <c r="G23" s="10">
        <v>2741417.11723675</v>
      </c>
      <c r="H23" s="10">
        <v>209163.50173999998</v>
      </c>
      <c r="I23" s="10">
        <v>1686456.7261204899</v>
      </c>
      <c r="J23" s="10">
        <v>46764098.88812691</v>
      </c>
    </row>
    <row r="24" spans="1:10" ht="15" customHeight="1">
      <c r="A24" s="8" t="s">
        <v>31</v>
      </c>
      <c r="B24" s="9">
        <f t="shared" si="0"/>
        <v>60562249.42792417</v>
      </c>
      <c r="C24" s="10">
        <v>423297.77995999996</v>
      </c>
      <c r="D24" s="10">
        <v>1159533.713672445</v>
      </c>
      <c r="E24" s="10">
        <v>1295282.357152449</v>
      </c>
      <c r="F24" s="10">
        <v>224905.462380028</v>
      </c>
      <c r="G24" s="10">
        <v>2962263.8371456354</v>
      </c>
      <c r="H24" s="10">
        <v>225785.89075</v>
      </c>
      <c r="I24" s="10">
        <v>1865957.637788965</v>
      </c>
      <c r="J24" s="10">
        <v>52405222.749074645</v>
      </c>
    </row>
    <row r="25" spans="1:10" ht="15" customHeight="1">
      <c r="A25" s="8" t="s">
        <v>50</v>
      </c>
      <c r="B25" s="9">
        <f t="shared" si="0"/>
        <v>65880696.31239517</v>
      </c>
      <c r="C25" s="10">
        <v>418926.2437</v>
      </c>
      <c r="D25" s="10">
        <v>1382003.2468600627</v>
      </c>
      <c r="E25" s="10">
        <v>1455137.3091280619</v>
      </c>
      <c r="F25" s="10">
        <v>270384.864616512</v>
      </c>
      <c r="G25" s="10">
        <v>3377014.4888457106</v>
      </c>
      <c r="H25" s="10">
        <v>236934.77945</v>
      </c>
      <c r="I25" s="10">
        <v>1850819.8262234582</v>
      </c>
      <c r="J25" s="10">
        <v>56889475.553571366</v>
      </c>
    </row>
    <row r="26" spans="1:10" ht="15" customHeight="1">
      <c r="A26" s="8" t="s">
        <v>51</v>
      </c>
      <c r="B26" s="9">
        <f t="shared" si="0"/>
        <v>71119921.8299692</v>
      </c>
      <c r="C26" s="10">
        <v>525997.5113899999</v>
      </c>
      <c r="D26" s="10">
        <v>1791952.652862111</v>
      </c>
      <c r="E26" s="10">
        <v>1442965.490128181</v>
      </c>
      <c r="F26" s="10">
        <v>289381.57530106395</v>
      </c>
      <c r="G26" s="10">
        <v>3170659.249018129</v>
      </c>
      <c r="H26" s="10">
        <v>338682.70842</v>
      </c>
      <c r="I26" s="10">
        <v>1926973.415944048</v>
      </c>
      <c r="J26" s="10">
        <v>61633309.22690566</v>
      </c>
    </row>
    <row r="27" spans="1:10" ht="15" customHeight="1">
      <c r="A27" s="8" t="s">
        <v>52</v>
      </c>
      <c r="B27" s="9">
        <f aca="true" t="shared" si="1" ref="B27:B37">SUM(C27:J27)</f>
        <v>74184365.76406631</v>
      </c>
      <c r="C27" s="10">
        <v>497520.716739673</v>
      </c>
      <c r="D27" s="10">
        <v>1687052.516155892</v>
      </c>
      <c r="E27" s="10">
        <v>1438395.248799401</v>
      </c>
      <c r="F27" s="10">
        <v>307540.96079917497</v>
      </c>
      <c r="G27" s="10">
        <v>3528081.85784015</v>
      </c>
      <c r="H27" s="10">
        <v>316874.477696617</v>
      </c>
      <c r="I27" s="10">
        <v>2143628.1092965472</v>
      </c>
      <c r="J27" s="10">
        <v>64265271.87673886</v>
      </c>
    </row>
    <row r="28" spans="1:10" ht="15" customHeight="1">
      <c r="A28" s="8" t="s">
        <v>53</v>
      </c>
      <c r="B28" s="9">
        <f t="shared" si="1"/>
        <v>75758593.75946635</v>
      </c>
      <c r="C28" s="10">
        <v>588628.977036003</v>
      </c>
      <c r="D28" s="10">
        <v>1981215.3037200158</v>
      </c>
      <c r="E28" s="10">
        <v>1430432.135192133</v>
      </c>
      <c r="F28" s="10">
        <v>366673.64282663097</v>
      </c>
      <c r="G28" s="10">
        <v>3540814.1975693256</v>
      </c>
      <c r="H28" s="10">
        <v>346289.623134176</v>
      </c>
      <c r="I28" s="10">
        <v>2895562.211408174</v>
      </c>
      <c r="J28" s="10">
        <v>64608977.668579884</v>
      </c>
    </row>
    <row r="29" spans="1:13" ht="15" customHeight="1">
      <c r="A29" s="8" t="s">
        <v>54</v>
      </c>
      <c r="B29" s="9">
        <f t="shared" si="1"/>
        <v>77850658.56448862</v>
      </c>
      <c r="C29" s="10">
        <v>525981.7685928061</v>
      </c>
      <c r="D29" s="10">
        <v>2065519.4321497022</v>
      </c>
      <c r="E29" s="10">
        <v>1519393.870311722</v>
      </c>
      <c r="F29" s="10">
        <v>333915.96723937604</v>
      </c>
      <c r="G29" s="10">
        <v>4297983.97451565</v>
      </c>
      <c r="H29" s="10">
        <v>325452.29348825704</v>
      </c>
      <c r="I29" s="10">
        <v>2217999.3891445813</v>
      </c>
      <c r="J29" s="10">
        <v>66564411.869046524</v>
      </c>
      <c r="M29" s="19" t="s">
        <v>63</v>
      </c>
    </row>
    <row r="30" spans="1:10" ht="15" customHeight="1">
      <c r="A30" s="8" t="s">
        <v>55</v>
      </c>
      <c r="B30" s="9">
        <f t="shared" si="1"/>
        <v>85939497.69989589</v>
      </c>
      <c r="C30" s="10">
        <v>567318.0331728699</v>
      </c>
      <c r="D30" s="10">
        <v>1807243.8594819142</v>
      </c>
      <c r="E30" s="10">
        <v>1484053.7504023241</v>
      </c>
      <c r="F30" s="10">
        <v>329630.690879191</v>
      </c>
      <c r="G30" s="10">
        <v>3599780.280401858</v>
      </c>
      <c r="H30" s="10">
        <v>311678.306061115</v>
      </c>
      <c r="I30" s="10">
        <v>2442474.876023316</v>
      </c>
      <c r="J30" s="10">
        <v>75397317.9034733</v>
      </c>
    </row>
    <row r="31" spans="1:10" ht="15" customHeight="1">
      <c r="A31" s="8" t="s">
        <v>56</v>
      </c>
      <c r="B31" s="9">
        <f t="shared" si="1"/>
        <v>89540143.2211737</v>
      </c>
      <c r="C31" s="10">
        <v>556494.718333471</v>
      </c>
      <c r="D31" s="10">
        <v>1932863.0639380042</v>
      </c>
      <c r="E31" s="10">
        <v>1430586.123389656</v>
      </c>
      <c r="F31" s="10">
        <v>365534.901105488</v>
      </c>
      <c r="G31" s="10">
        <v>3432139.519831482</v>
      </c>
      <c r="H31" s="10">
        <v>338361.975525682</v>
      </c>
      <c r="I31" s="10">
        <v>2372793.1094454983</v>
      </c>
      <c r="J31" s="10">
        <v>79111369.80960442</v>
      </c>
    </row>
    <row r="32" spans="1:10" ht="15" customHeight="1">
      <c r="A32" s="8" t="s">
        <v>57</v>
      </c>
      <c r="B32" s="9">
        <f t="shared" si="1"/>
        <v>89635913.48480585</v>
      </c>
      <c r="C32" s="10">
        <v>632257.5001438418</v>
      </c>
      <c r="D32" s="10">
        <v>1974854.735902694</v>
      </c>
      <c r="E32" s="10">
        <v>1446977.2070446978</v>
      </c>
      <c r="F32" s="10">
        <v>400973.925672764</v>
      </c>
      <c r="G32" s="10">
        <v>3535454.3484330038</v>
      </c>
      <c r="H32" s="10">
        <v>355665.22746261</v>
      </c>
      <c r="I32" s="10">
        <v>2843075.677160031</v>
      </c>
      <c r="J32" s="10">
        <v>78446654.8629862</v>
      </c>
    </row>
    <row r="33" spans="1:10" ht="15" customHeight="1">
      <c r="A33" s="8" t="s">
        <v>58</v>
      </c>
      <c r="B33" s="9">
        <f t="shared" si="1"/>
        <v>97931876.82013415</v>
      </c>
      <c r="C33" s="16">
        <v>775417.096905296</v>
      </c>
      <c r="D33" s="16">
        <v>1865214.1773478528</v>
      </c>
      <c r="E33" s="16">
        <v>1692004.273893633</v>
      </c>
      <c r="F33" s="16">
        <v>399042.068513505</v>
      </c>
      <c r="G33" s="16">
        <v>3686380.8964989777</v>
      </c>
      <c r="H33" s="10">
        <v>335154.587071242</v>
      </c>
      <c r="I33" s="10">
        <v>2689798.76230067</v>
      </c>
      <c r="J33" s="16">
        <v>86488864.95760298</v>
      </c>
    </row>
    <row r="34" spans="1:10" ht="15" customHeight="1">
      <c r="A34" s="8" t="s">
        <v>59</v>
      </c>
      <c r="B34" s="9">
        <f t="shared" si="1"/>
        <v>109464405.943124</v>
      </c>
      <c r="C34" s="16">
        <v>1284172.2097082718</v>
      </c>
      <c r="D34" s="16">
        <v>2185147.3330503767</v>
      </c>
      <c r="E34" s="16">
        <v>1892142.079583849</v>
      </c>
      <c r="F34" s="16">
        <v>439434.11403762</v>
      </c>
      <c r="G34" s="16">
        <v>4064579.5534707457</v>
      </c>
      <c r="H34" s="10">
        <v>452069.88408827793</v>
      </c>
      <c r="I34" s="10">
        <v>3075761.344409164</v>
      </c>
      <c r="J34" s="16">
        <v>96071099.42477569</v>
      </c>
    </row>
    <row r="35" spans="1:11" ht="15" customHeight="1">
      <c r="A35" s="8" t="s">
        <v>60</v>
      </c>
      <c r="B35" s="17">
        <f t="shared" si="1"/>
        <v>99726554.60210705</v>
      </c>
      <c r="C35" s="16">
        <v>997904.0192953689</v>
      </c>
      <c r="D35" s="16">
        <v>1975461.549157614</v>
      </c>
      <c r="E35" s="16">
        <v>1787010.5595421689</v>
      </c>
      <c r="F35" s="16">
        <v>492518.959195702</v>
      </c>
      <c r="G35" s="16">
        <v>3866284.5161592853</v>
      </c>
      <c r="H35" s="16">
        <v>452265.79864598205</v>
      </c>
      <c r="I35" s="16">
        <v>3705442.9679262456</v>
      </c>
      <c r="J35" s="16">
        <f>'9. Бишкек'!B35+'9. Бишкек'!C35</f>
        <v>86449666.23218468</v>
      </c>
      <c r="K35" s="18"/>
    </row>
    <row r="36" spans="1:10" ht="15" customHeight="1">
      <c r="A36" s="8" t="s">
        <v>61</v>
      </c>
      <c r="B36" s="9">
        <f t="shared" si="1"/>
        <v>101639463.224496</v>
      </c>
      <c r="C36" s="16">
        <v>1567656.963779342</v>
      </c>
      <c r="D36" s="16">
        <v>2825066.393079564</v>
      </c>
      <c r="E36" s="16">
        <v>2126088.901197032</v>
      </c>
      <c r="F36" s="16">
        <v>776120.369960188</v>
      </c>
      <c r="G36" s="16">
        <v>4666154.754007774</v>
      </c>
      <c r="H36" s="10">
        <v>604991.2720197559</v>
      </c>
      <c r="I36" s="10">
        <v>3766478.0478262156</v>
      </c>
      <c r="J36" s="16">
        <f>'9. Бишкек'!B36+'9. Бишкек'!C36</f>
        <v>85306906.52262613</v>
      </c>
    </row>
    <row r="37" spans="1:10" ht="15" customHeight="1">
      <c r="A37" s="8" t="s">
        <v>62</v>
      </c>
      <c r="B37" s="9">
        <f t="shared" si="1"/>
        <v>105966184.94552459</v>
      </c>
      <c r="C37" s="16">
        <f>'2. Баткен'!B37+'2. Баткен'!C37</f>
        <v>1506220.1031280041</v>
      </c>
      <c r="D37" s="16">
        <f>'3. Джалал-Абад'!B37+'3. Джалал-Абад'!C37</f>
        <v>2829630.5804386334</v>
      </c>
      <c r="E37" s="16">
        <f>'4. Иссык-Куль'!B37+'4. Иссык-Куль'!C37</f>
        <v>2489336.682428944</v>
      </c>
      <c r="F37" s="16">
        <f>'5. Нарын'!B37+'5. Нарын'!C37</f>
        <v>709465.76876055</v>
      </c>
      <c r="G37" s="16">
        <f>'6. Ош'!B37+'6. Ош'!C37</f>
        <v>5523261.272060924</v>
      </c>
      <c r="H37" s="10">
        <f>'7.Талас'!B37+'7.Талас'!C37</f>
        <v>602889.762366677</v>
      </c>
      <c r="I37" s="10">
        <f>'8. Чуй'!B37+'8. Чуй'!C37</f>
        <v>3773040.183596329</v>
      </c>
      <c r="J37" s="16">
        <f>'9. Бишкек'!B37+'9. Бишкек'!C37</f>
        <v>88532340.59274453</v>
      </c>
    </row>
    <row r="38" spans="1:10" ht="15" customHeight="1">
      <c r="A38" s="8" t="s">
        <v>64</v>
      </c>
      <c r="B38" s="9">
        <f>SUM(C38:J38)</f>
        <v>109147836.86107832</v>
      </c>
      <c r="C38" s="16">
        <f>'2. Баткен'!B38+'2. Баткен'!C38</f>
        <v>1717054.6120138771</v>
      </c>
      <c r="D38" s="16">
        <f>'3. Джалал-Абад'!B38+'3. Джалал-Абад'!C38</f>
        <v>3438255.3741158494</v>
      </c>
      <c r="E38" s="16">
        <f>'4. Иссык-Куль'!B38+'4. Иссык-Куль'!C38</f>
        <v>2593132.8039227165</v>
      </c>
      <c r="F38" s="16">
        <f>'5. Нарын'!B38+'5. Нарын'!C38</f>
        <v>803339.1047178728</v>
      </c>
      <c r="G38" s="16">
        <f>'6. Ош'!B38+'6. Ош'!C38</f>
        <v>6172617.316213431</v>
      </c>
      <c r="H38" s="10">
        <f>'7.Талас'!B38+'7.Талас'!C38</f>
        <v>741188.5937554261</v>
      </c>
      <c r="I38" s="10">
        <f>'8. Чуй'!B38+'8. Чуй'!C38</f>
        <v>4229293.3609508</v>
      </c>
      <c r="J38" s="16">
        <f>'9. Бишкек'!B38+'9. Бишкек'!C38</f>
        <v>89452955.69538835</v>
      </c>
    </row>
    <row r="39" spans="1:10" ht="15" customHeight="1">
      <c r="A39" s="8" t="s">
        <v>65</v>
      </c>
      <c r="B39" s="9">
        <f>SUM(C39:J39)</f>
        <v>111387232.47909917</v>
      </c>
      <c r="C39" s="16">
        <f>'2. Баткен'!B39+'2. Баткен'!C39</f>
        <v>1407606.718624062</v>
      </c>
      <c r="D39" s="16">
        <f>'3. Джалал-Абад'!B39+'3. Джалал-Абад'!C39</f>
        <v>3522560.4680040963</v>
      </c>
      <c r="E39" s="16">
        <f>'4. Иссык-Куль'!B39+'4. Иссык-Куль'!C39</f>
        <v>2718474.6633350425</v>
      </c>
      <c r="F39" s="16">
        <f>'5. Нарын'!B39+'5. Нарын'!C39</f>
        <v>844603.858366316</v>
      </c>
      <c r="G39" s="16">
        <f>'6. Ош'!B39+'6. Ош'!C39</f>
        <v>5431543.750673939</v>
      </c>
      <c r="H39" s="10">
        <f>'7.Талас'!B39+'7.Талас'!C39</f>
        <v>816704.6095165748</v>
      </c>
      <c r="I39" s="10">
        <f>'8. Чуй'!B39+'8. Чуй'!C39</f>
        <v>4395004.076706006</v>
      </c>
      <c r="J39" s="16">
        <f>'9. Бишкек'!B39+'9. Бишкек'!C39</f>
        <v>92250734.33387314</v>
      </c>
    </row>
    <row r="40" spans="1:10" ht="15" customHeight="1">
      <c r="A40" s="8" t="s">
        <v>66</v>
      </c>
      <c r="B40" s="9">
        <f>SUM(C40:J40)</f>
        <v>114357227.9631638</v>
      </c>
      <c r="C40" s="16">
        <f>'2. Баткен'!B40+'2. Баткен'!C40</f>
        <v>2063230.980776492</v>
      </c>
      <c r="D40" s="16">
        <f>'3. Джалал-Абад'!B40+'3. Джалал-Абад'!C40</f>
        <v>3928852.43664046</v>
      </c>
      <c r="E40" s="16">
        <f>'4. Иссык-Куль'!B40+'4. Иссык-Куль'!C40</f>
        <v>2877686.7414346198</v>
      </c>
      <c r="F40" s="16">
        <f>'5. Нарын'!B40+'5. Нарын'!C40</f>
        <v>994990.0563253469</v>
      </c>
      <c r="G40" s="16">
        <f>'6. Ош'!B40+'6. Ош'!C40</f>
        <v>6245182.768881042</v>
      </c>
      <c r="H40" s="10">
        <f>'7.Талас'!B40+'7.Талас'!C40</f>
        <v>796520.259468246</v>
      </c>
      <c r="I40" s="10">
        <f>'8. Чуй'!B40+'8. Чуй'!C40</f>
        <v>4769365.174731661</v>
      </c>
      <c r="J40" s="16">
        <f>'9. Бишкек'!B40+'9. Бишкек'!C40</f>
        <v>92681399.54490593</v>
      </c>
    </row>
    <row r="41" spans="1:10" ht="12.75">
      <c r="A41" s="8" t="s">
        <v>67</v>
      </c>
      <c r="B41" s="9">
        <f>SUM(C41:J41)</f>
        <v>119315394.2804648</v>
      </c>
      <c r="C41" s="16">
        <f>'2. Баткен'!B41+'2. Баткен'!C41</f>
        <v>1821491.654720123</v>
      </c>
      <c r="D41" s="16">
        <f>'3. Джалал-Абад'!B41+'3. Джалал-Абад'!C41</f>
        <v>4427587.917475496</v>
      </c>
      <c r="E41" s="16">
        <f>'4. Иссык-Куль'!B41+'4. Иссык-Куль'!C41</f>
        <v>3236501.6578896204</v>
      </c>
      <c r="F41" s="16">
        <f>'5. Нарын'!B41+'5. Нарын'!C41</f>
        <v>1145086.803132126</v>
      </c>
      <c r="G41" s="16">
        <f>'6. Ош'!B41+'6. Ош'!C41</f>
        <v>6617812.96276149</v>
      </c>
      <c r="H41" s="10">
        <f>'7.Талас'!B41+'7.Талас'!C41</f>
        <v>997495.7269976968</v>
      </c>
      <c r="I41" s="10">
        <f>'8. Чуй'!B41+'8. Чуй'!C41</f>
        <v>5001158.335630169</v>
      </c>
      <c r="J41" s="16">
        <f>'9. Бишкек'!B41+'9. Бишкек'!C41</f>
        <v>96068259.22185808</v>
      </c>
    </row>
    <row r="42" ht="12.75">
      <c r="B42" s="18"/>
    </row>
  </sheetData>
  <sheetProtection/>
  <protectedRanges>
    <protectedRange sqref="D7:J23 C24:D24 F24:J24 C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0">
      <selection activeCell="A41" sqref="A41:M41"/>
    </sheetView>
  </sheetViews>
  <sheetFormatPr defaultColWidth="9.140625" defaultRowHeight="12.75"/>
  <cols>
    <col min="1" max="1" width="13.140625" style="2" customWidth="1"/>
    <col min="2" max="2" width="10.00390625" style="2" customWidth="1"/>
    <col min="3" max="8" width="10.57421875" style="2" customWidth="1"/>
    <col min="9" max="9" width="10.00390625" style="2" customWidth="1"/>
    <col min="10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35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7.75" customHeight="1">
      <c r="A5" s="20" t="s">
        <v>7</v>
      </c>
      <c r="B5" s="27" t="s">
        <v>0</v>
      </c>
      <c r="C5" s="28"/>
      <c r="D5" s="27" t="s">
        <v>33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44.25" customHeight="1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5" ht="15" customHeight="1" hidden="1">
      <c r="A7" s="8" t="s">
        <v>14</v>
      </c>
      <c r="B7" s="14">
        <f>D7+F7+H7+J7+L7</f>
        <v>27079.680170000003</v>
      </c>
      <c r="C7" s="14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/>
      <c r="O7" s="11"/>
    </row>
    <row r="8" spans="1:15" ht="15" customHeight="1" hidden="1">
      <c r="A8" s="8" t="s">
        <v>15</v>
      </c>
      <c r="B8" s="14">
        <f aca="true" t="shared" si="0" ref="B8:B28">D8+F8+H8+J8+L8</f>
        <v>26032.24771</v>
      </c>
      <c r="C8" s="14">
        <f aca="true" t="shared" si="1" ref="C8:C28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/>
      <c r="O8" s="11"/>
    </row>
    <row r="9" spans="1:15" ht="15" customHeight="1" hidden="1">
      <c r="A9" s="8" t="s">
        <v>16</v>
      </c>
      <c r="B9" s="14">
        <f t="shared" si="0"/>
        <v>29177.688019999998</v>
      </c>
      <c r="C9" s="14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1"/>
      <c r="O9" s="11"/>
    </row>
    <row r="10" spans="1:15" ht="15" customHeight="1" hidden="1">
      <c r="A10" s="8" t="s">
        <v>17</v>
      </c>
      <c r="B10" s="14">
        <f t="shared" si="0"/>
        <v>34636.4102563</v>
      </c>
      <c r="C10" s="14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1"/>
      <c r="O10" s="11"/>
    </row>
    <row r="11" spans="1:15" ht="15" customHeight="1">
      <c r="A11" s="8" t="s">
        <v>18</v>
      </c>
      <c r="B11" s="14">
        <f t="shared" si="0"/>
        <v>68517.2019334</v>
      </c>
      <c r="C11" s="14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1"/>
      <c r="O11" s="11"/>
    </row>
    <row r="12" spans="1:15" ht="15" customHeight="1">
      <c r="A12" s="8" t="s">
        <v>19</v>
      </c>
      <c r="B12" s="14">
        <f t="shared" si="0"/>
        <v>56627.959620300004</v>
      </c>
      <c r="C12" s="14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1"/>
      <c r="O12" s="11"/>
    </row>
    <row r="13" spans="1:15" ht="15" customHeight="1">
      <c r="A13" s="8" t="s">
        <v>20</v>
      </c>
      <c r="B13" s="14">
        <f t="shared" si="0"/>
        <v>62797.9528631</v>
      </c>
      <c r="C13" s="14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</row>
    <row r="14" spans="1:15" ht="15" customHeight="1">
      <c r="A14" s="8" t="s">
        <v>21</v>
      </c>
      <c r="B14" s="14">
        <f t="shared" si="0"/>
        <v>178129.02142</v>
      </c>
      <c r="C14" s="14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1"/>
      <c r="O14" s="11"/>
    </row>
    <row r="15" spans="1:15" ht="15" customHeight="1">
      <c r="A15" s="8" t="s">
        <v>22</v>
      </c>
      <c r="B15" s="14">
        <f t="shared" si="0"/>
        <v>165406.4374747</v>
      </c>
      <c r="C15" s="14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1"/>
      <c r="O15" s="11"/>
    </row>
    <row r="16" spans="1:15" ht="15" customHeight="1">
      <c r="A16" s="8" t="s">
        <v>23</v>
      </c>
      <c r="B16" s="14">
        <f t="shared" si="0"/>
        <v>162749.49312</v>
      </c>
      <c r="C16" s="14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1"/>
      <c r="O16" s="11"/>
    </row>
    <row r="17" spans="1:15" ht="15" customHeight="1">
      <c r="A17" s="8" t="s">
        <v>24</v>
      </c>
      <c r="B17" s="14">
        <f t="shared" si="0"/>
        <v>227837.39385</v>
      </c>
      <c r="C17" s="14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1"/>
      <c r="O17" s="11"/>
    </row>
    <row r="18" spans="1:15" ht="15" customHeight="1">
      <c r="A18" s="8" t="s">
        <v>25</v>
      </c>
      <c r="B18" s="14">
        <f t="shared" si="0"/>
        <v>217797.57742</v>
      </c>
      <c r="C18" s="14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1"/>
      <c r="O18" s="11"/>
    </row>
    <row r="19" spans="1:15" ht="15" customHeight="1">
      <c r="A19" s="8" t="s">
        <v>26</v>
      </c>
      <c r="B19" s="14">
        <f t="shared" si="0"/>
        <v>242260.89064000003</v>
      </c>
      <c r="C19" s="14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1"/>
      <c r="O19" s="11"/>
    </row>
    <row r="20" spans="1:15" ht="15" customHeight="1">
      <c r="A20" s="8" t="s">
        <v>27</v>
      </c>
      <c r="B20" s="14">
        <f t="shared" si="0"/>
        <v>252845.42355</v>
      </c>
      <c r="C20" s="14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1"/>
      <c r="O20" s="11"/>
    </row>
    <row r="21" spans="1:15" ht="15" customHeight="1">
      <c r="A21" s="8" t="s">
        <v>28</v>
      </c>
      <c r="B21" s="14">
        <f t="shared" si="0"/>
        <v>284497.04464</v>
      </c>
      <c r="C21" s="14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1"/>
      <c r="O21" s="11"/>
    </row>
    <row r="22" spans="1:15" ht="15" customHeight="1">
      <c r="A22" s="8" t="s">
        <v>29</v>
      </c>
      <c r="B22" s="14">
        <f t="shared" si="0"/>
        <v>263624.26963000005</v>
      </c>
      <c r="C22" s="14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1"/>
      <c r="O22" s="11"/>
    </row>
    <row r="23" spans="1:15" ht="15" customHeight="1">
      <c r="A23" s="8" t="s">
        <v>30</v>
      </c>
      <c r="B23" s="14">
        <f t="shared" si="0"/>
        <v>215833.29225</v>
      </c>
      <c r="C23" s="14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1"/>
      <c r="O23" s="11"/>
    </row>
    <row r="24" spans="1:15" ht="15" customHeight="1">
      <c r="A24" s="8" t="s">
        <v>31</v>
      </c>
      <c r="B24" s="14">
        <f t="shared" si="0"/>
        <v>217316.74913999997</v>
      </c>
      <c r="C24" s="14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1"/>
      <c r="O24" s="11"/>
    </row>
    <row r="25" spans="1:14" ht="15" customHeight="1">
      <c r="A25" s="8" t="s">
        <v>50</v>
      </c>
      <c r="B25" s="14">
        <f t="shared" si="0"/>
        <v>220309.14585000003</v>
      </c>
      <c r="C25" s="14">
        <f t="shared" si="1"/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1"/>
    </row>
    <row r="26" spans="1:14" ht="15" customHeight="1">
      <c r="A26" s="8" t="s">
        <v>51</v>
      </c>
      <c r="B26" s="14">
        <f t="shared" si="0"/>
        <v>290651.36432999995</v>
      </c>
      <c r="C26" s="14">
        <f t="shared" si="1"/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1"/>
    </row>
    <row r="27" spans="1:14" ht="15" customHeight="1">
      <c r="A27" s="8" t="s">
        <v>52</v>
      </c>
      <c r="B27" s="14">
        <f t="shared" si="0"/>
        <v>255394.944669673</v>
      </c>
      <c r="C27" s="14">
        <f t="shared" si="1"/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  <c r="N27" s="11"/>
    </row>
    <row r="28" spans="1:13" ht="15" customHeight="1">
      <c r="A28" s="8" t="s">
        <v>53</v>
      </c>
      <c r="B28" s="14">
        <f t="shared" si="0"/>
        <v>341892.99610600295</v>
      </c>
      <c r="C28" s="14">
        <f t="shared" si="1"/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</row>
    <row r="29" spans="1:13" ht="15" customHeight="1">
      <c r="A29" s="8" t="s">
        <v>54</v>
      </c>
      <c r="B29" s="14">
        <f aca="true" t="shared" si="2" ref="B29:C31">D29+F29+H29+J29+L29</f>
        <v>325287.122660966</v>
      </c>
      <c r="C29" s="14">
        <f t="shared" si="2"/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</row>
    <row r="30" spans="1:13" ht="15" customHeight="1">
      <c r="A30" s="8" t="s">
        <v>55</v>
      </c>
      <c r="B30" s="14">
        <f t="shared" si="2"/>
        <v>305085.64978775004</v>
      </c>
      <c r="C30" s="14">
        <f t="shared" si="2"/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</row>
    <row r="31" spans="1:13" ht="15" customHeight="1">
      <c r="A31" s="8" t="s">
        <v>56</v>
      </c>
      <c r="B31" s="14">
        <f t="shared" si="2"/>
        <v>274776.321683439</v>
      </c>
      <c r="C31" s="14">
        <f t="shared" si="2"/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</row>
    <row r="32" spans="1:13" ht="15" customHeight="1">
      <c r="A32" s="8" t="s">
        <v>57</v>
      </c>
      <c r="B32" s="14">
        <f aca="true" t="shared" si="3" ref="B32:C34">D32+F32+H32+J32+L32</f>
        <v>353916.29106376594</v>
      </c>
      <c r="C32" s="14">
        <f t="shared" si="3"/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</row>
    <row r="33" spans="1:13" ht="15" customHeight="1">
      <c r="A33" s="8" t="s">
        <v>58</v>
      </c>
      <c r="B33" s="14">
        <f t="shared" si="3"/>
        <v>502940.59287801094</v>
      </c>
      <c r="C33" s="14">
        <f t="shared" si="3"/>
        <v>272476.50402728503</v>
      </c>
      <c r="D33" s="16">
        <v>142857.905338969</v>
      </c>
      <c r="E33" s="16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</row>
    <row r="34" spans="1:13" ht="15" customHeight="1">
      <c r="A34" s="8" t="s">
        <v>59</v>
      </c>
      <c r="B34" s="14">
        <f t="shared" si="3"/>
        <v>971253.4571155268</v>
      </c>
      <c r="C34" s="14">
        <f t="shared" si="3"/>
        <v>312918.75259274495</v>
      </c>
      <c r="D34" s="16">
        <v>185915.108070544</v>
      </c>
      <c r="E34" s="16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</row>
    <row r="35" spans="1:13" ht="15" customHeight="1">
      <c r="A35" s="8" t="s">
        <v>60</v>
      </c>
      <c r="B35" s="14">
        <f aca="true" t="shared" si="4" ref="B35:C37">D35+F35+H35+J35+L35</f>
        <v>656115.0880023269</v>
      </c>
      <c r="C35" s="14">
        <f t="shared" si="4"/>
        <v>341788.931293042</v>
      </c>
      <c r="D35" s="16">
        <v>174265.379582672</v>
      </c>
      <c r="E35" s="16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</row>
    <row r="36" spans="1:13" ht="15" customHeight="1">
      <c r="A36" s="8" t="s">
        <v>61</v>
      </c>
      <c r="B36" s="14">
        <f t="shared" si="4"/>
        <v>1125173.993330202</v>
      </c>
      <c r="C36" s="14">
        <f t="shared" si="4"/>
        <v>442482.97044914</v>
      </c>
      <c r="D36" s="16">
        <v>463645.04364812403</v>
      </c>
      <c r="E36" s="16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</row>
    <row r="37" spans="1:13" ht="15" customHeight="1">
      <c r="A37" s="8" t="s">
        <v>62</v>
      </c>
      <c r="B37" s="14">
        <f t="shared" si="4"/>
        <v>953477.3762802561</v>
      </c>
      <c r="C37" s="14">
        <f t="shared" si="4"/>
        <v>552742.726847748</v>
      </c>
      <c r="D37" s="16">
        <v>397737.866035117</v>
      </c>
      <c r="E37" s="16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</row>
    <row r="38" spans="1:13" ht="15" customHeight="1">
      <c r="A38" s="8" t="s">
        <v>64</v>
      </c>
      <c r="B38" s="14">
        <f aca="true" t="shared" si="5" ref="B38:C40">D38+F38+H38+J38+L38</f>
        <v>1135088.240618334</v>
      </c>
      <c r="C38" s="14">
        <f t="shared" si="5"/>
        <v>581966.3713955432</v>
      </c>
      <c r="D38" s="16">
        <v>506330.4539720551</v>
      </c>
      <c r="E38" s="16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</row>
    <row r="39" spans="1:13" ht="15" customHeight="1">
      <c r="A39" s="8" t="s">
        <v>65</v>
      </c>
      <c r="B39" s="14">
        <f t="shared" si="5"/>
        <v>856490.3973765639</v>
      </c>
      <c r="C39" s="14">
        <f t="shared" si="5"/>
        <v>551116.321247498</v>
      </c>
      <c r="D39" s="16">
        <v>519963.4330197779</v>
      </c>
      <c r="E39" s="16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</row>
    <row r="40" spans="1:13" ht="15" customHeight="1">
      <c r="A40" s="8" t="s">
        <v>66</v>
      </c>
      <c r="B40" s="14">
        <f t="shared" si="5"/>
        <v>1211296.6432592652</v>
      </c>
      <c r="C40" s="14">
        <f t="shared" si="5"/>
        <v>851934.3375172269</v>
      </c>
      <c r="D40" s="16">
        <v>691820.510330275</v>
      </c>
      <c r="E40" s="16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</row>
    <row r="41" spans="1:13" ht="12.75">
      <c r="A41" s="8" t="s">
        <v>67</v>
      </c>
      <c r="B41" s="14">
        <f>D41+F41+H41+J41+L41</f>
        <v>1161031.0578553227</v>
      </c>
      <c r="C41" s="14">
        <f>E41+G41+I41+K41+M41</f>
        <v>660460.5968648001</v>
      </c>
      <c r="D41" s="16">
        <v>614979.6116312648</v>
      </c>
      <c r="E41" s="16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</row>
  </sheetData>
  <sheetProtection/>
  <protectedRanges>
    <protectedRange sqref="F7:M24 D8:E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6">
      <selection activeCell="A41" sqref="A41:M41"/>
    </sheetView>
  </sheetViews>
  <sheetFormatPr defaultColWidth="9.140625" defaultRowHeight="12.75"/>
  <cols>
    <col min="1" max="1" width="13.28125" style="2" customWidth="1"/>
    <col min="2" max="13" width="10.2812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45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39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5" ht="15" customHeight="1" hidden="1">
      <c r="A7" s="8" t="s">
        <v>14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1"/>
      <c r="O7" s="11"/>
    </row>
    <row r="8" spans="1:15" ht="15" customHeight="1" hidden="1">
      <c r="A8" s="8" t="s">
        <v>15</v>
      </c>
      <c r="B8" s="9">
        <f aca="true" t="shared" si="0" ref="B8:B26">D8+F8+H8+J8+L8</f>
        <v>533212.807897059</v>
      </c>
      <c r="C8" s="9">
        <f aca="true" t="shared" si="1" ref="C8:C26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1"/>
      <c r="O8" s="11"/>
    </row>
    <row r="9" spans="1:15" ht="15" customHeight="1" hidden="1">
      <c r="A9" s="8" t="s">
        <v>16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1"/>
      <c r="O9" s="11"/>
    </row>
    <row r="10" spans="1:15" ht="15" customHeight="1" hidden="1">
      <c r="A10" s="8" t="s">
        <v>17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1"/>
      <c r="O10" s="11"/>
    </row>
    <row r="11" spans="1:15" ht="15" customHeight="1">
      <c r="A11" s="8" t="s">
        <v>18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1"/>
      <c r="O11" s="11"/>
    </row>
    <row r="12" spans="1:15" ht="15" customHeight="1">
      <c r="A12" s="8" t="s">
        <v>19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1"/>
      <c r="O12" s="11"/>
    </row>
    <row r="13" spans="1:15" ht="15" customHeight="1">
      <c r="A13" s="8" t="s">
        <v>20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1"/>
      <c r="O13" s="11"/>
    </row>
    <row r="14" spans="1:15" ht="15" customHeight="1">
      <c r="A14" s="8" t="s">
        <v>21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1"/>
      <c r="O14" s="11"/>
    </row>
    <row r="15" spans="1:15" ht="15" customHeight="1">
      <c r="A15" s="8" t="s">
        <v>22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1"/>
      <c r="O15" s="11"/>
    </row>
    <row r="16" spans="1:15" ht="15" customHeight="1">
      <c r="A16" s="8" t="s">
        <v>23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1"/>
      <c r="O16" s="11"/>
    </row>
    <row r="17" spans="1:15" ht="15" customHeight="1">
      <c r="A17" s="8" t="s">
        <v>24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1"/>
      <c r="O17" s="11"/>
    </row>
    <row r="18" spans="1:15" ht="15" customHeight="1">
      <c r="A18" s="8" t="s">
        <v>25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1"/>
      <c r="O18" s="11"/>
    </row>
    <row r="19" spans="1:15" ht="15" customHeight="1">
      <c r="A19" s="8" t="s">
        <v>26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1"/>
      <c r="O19" s="11"/>
    </row>
    <row r="20" spans="1:15" ht="15" customHeight="1">
      <c r="A20" s="8" t="s">
        <v>27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1"/>
      <c r="O20" s="11"/>
    </row>
    <row r="21" spans="1:15" ht="15" customHeight="1">
      <c r="A21" s="8" t="s">
        <v>28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1"/>
      <c r="O21" s="11"/>
    </row>
    <row r="22" spans="1:15" ht="15" customHeight="1">
      <c r="A22" s="8" t="s">
        <v>29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1"/>
      <c r="O22" s="11"/>
    </row>
    <row r="23" spans="1:15" ht="15" customHeight="1">
      <c r="A23" s="8" t="s">
        <v>30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1"/>
      <c r="O23" s="11"/>
    </row>
    <row r="24" spans="1:15" ht="15" customHeight="1">
      <c r="A24" s="8" t="s">
        <v>31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1"/>
      <c r="O24" s="11"/>
    </row>
    <row r="25" spans="1:13" ht="15" customHeight="1">
      <c r="A25" s="8" t="s">
        <v>50</v>
      </c>
      <c r="B25" s="9">
        <f t="shared" si="0"/>
        <v>826743.3428193639</v>
      </c>
      <c r="C25" s="9">
        <f t="shared" si="1"/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</row>
    <row r="26" spans="1:13" ht="15" customHeight="1">
      <c r="A26" s="8" t="s">
        <v>51</v>
      </c>
      <c r="B26" s="9">
        <f t="shared" si="0"/>
        <v>1135552.8686821111</v>
      </c>
      <c r="C26" s="9">
        <f t="shared" si="1"/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</row>
    <row r="27" spans="1:13" ht="15" customHeight="1">
      <c r="A27" s="8" t="s">
        <v>52</v>
      </c>
      <c r="B27" s="9">
        <f aca="true" t="shared" si="2" ref="B27:C29">D27+F27+H27+J27+L27</f>
        <v>894912.418883633</v>
      </c>
      <c r="C27" s="9">
        <f t="shared" si="2"/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</row>
    <row r="28" spans="1:13" ht="15" customHeight="1">
      <c r="A28" s="8" t="s">
        <v>53</v>
      </c>
      <c r="B28" s="9">
        <f t="shared" si="2"/>
        <v>1036089.0095737501</v>
      </c>
      <c r="C28" s="9">
        <f t="shared" si="2"/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</row>
    <row r="29" spans="1:13" ht="15" customHeight="1">
      <c r="A29" s="8" t="s">
        <v>54</v>
      </c>
      <c r="B29" s="9">
        <f t="shared" si="2"/>
        <v>1368588.9936729323</v>
      </c>
      <c r="C29" s="9">
        <f t="shared" si="2"/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</row>
    <row r="30" spans="1:13" ht="15" customHeight="1">
      <c r="A30" s="8" t="s">
        <v>55</v>
      </c>
      <c r="B30" s="14">
        <f aca="true" t="shared" si="3" ref="B30:C32">D30+F30+H30+J30+L30</f>
        <v>930859.426668144</v>
      </c>
      <c r="C30" s="14">
        <f t="shared" si="3"/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</row>
    <row r="31" spans="1:13" ht="15" customHeight="1">
      <c r="A31" s="8" t="s">
        <v>56</v>
      </c>
      <c r="B31" s="14">
        <f t="shared" si="3"/>
        <v>955853.203030994</v>
      </c>
      <c r="C31" s="14">
        <f t="shared" si="3"/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</row>
    <row r="32" spans="1:13" ht="15" customHeight="1">
      <c r="A32" s="8" t="s">
        <v>57</v>
      </c>
      <c r="B32" s="14">
        <f t="shared" si="3"/>
        <v>1278733.492184198</v>
      </c>
      <c r="C32" s="14">
        <f t="shared" si="3"/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</row>
    <row r="33" spans="1:13" ht="15" customHeight="1">
      <c r="A33" s="8" t="s">
        <v>58</v>
      </c>
      <c r="B33" s="14">
        <f aca="true" t="shared" si="4" ref="B33:C35">D33+F33+H33+J33+L33</f>
        <v>1176626.223717134</v>
      </c>
      <c r="C33" s="14">
        <f t="shared" si="4"/>
        <v>688587.953630719</v>
      </c>
      <c r="D33" s="16">
        <v>469742.39363453095</v>
      </c>
      <c r="E33" s="16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</row>
    <row r="34" spans="1:13" ht="15" customHeight="1">
      <c r="A34" s="8" t="s">
        <v>59</v>
      </c>
      <c r="B34" s="14">
        <f t="shared" si="4"/>
        <v>1308974.991135682</v>
      </c>
      <c r="C34" s="14">
        <f t="shared" si="4"/>
        <v>876172.341914695</v>
      </c>
      <c r="D34" s="16">
        <v>523574.3710974261</v>
      </c>
      <c r="E34" s="16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</row>
    <row r="35" spans="1:13" ht="15" customHeight="1">
      <c r="A35" s="8" t="s">
        <v>60</v>
      </c>
      <c r="B35" s="14">
        <f t="shared" si="4"/>
        <v>1086662.1710387098</v>
      </c>
      <c r="C35" s="14">
        <f t="shared" si="4"/>
        <v>888799.3781189041</v>
      </c>
      <c r="D35" s="16">
        <v>562835.540245133</v>
      </c>
      <c r="E35" s="16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</row>
    <row r="36" spans="1:13" ht="15" customHeight="1">
      <c r="A36" s="8" t="s">
        <v>61</v>
      </c>
      <c r="B36" s="14">
        <f aca="true" t="shared" si="5" ref="B36:C38">D36+F36+H36+J36+L36</f>
        <v>1860629.559417362</v>
      </c>
      <c r="C36" s="14">
        <f t="shared" si="5"/>
        <v>964436.833662202</v>
      </c>
      <c r="D36" s="16">
        <v>1059080.394340056</v>
      </c>
      <c r="E36" s="16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</row>
    <row r="37" spans="1:13" ht="15" customHeight="1">
      <c r="A37" s="8" t="s">
        <v>62</v>
      </c>
      <c r="B37" s="14">
        <f t="shared" si="5"/>
        <v>1653372.9373538431</v>
      </c>
      <c r="C37" s="14">
        <f t="shared" si="5"/>
        <v>1176257.64308479</v>
      </c>
      <c r="D37" s="16">
        <v>937620.9514476539</v>
      </c>
      <c r="E37" s="16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</row>
    <row r="38" spans="1:13" ht="15" customHeight="1">
      <c r="A38" s="8" t="s">
        <v>64</v>
      </c>
      <c r="B38" s="14">
        <f t="shared" si="5"/>
        <v>2029411.7290003984</v>
      </c>
      <c r="C38" s="14">
        <f t="shared" si="5"/>
        <v>1408843.645115451</v>
      </c>
      <c r="D38" s="16">
        <v>1092029.0920709935</v>
      </c>
      <c r="E38" s="16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</row>
    <row r="39" spans="1:13" ht="15" customHeight="1">
      <c r="A39" s="8" t="s">
        <v>65</v>
      </c>
      <c r="B39" s="14">
        <f>D39+F39+H39+J39+L39</f>
        <v>2063038.0923477774</v>
      </c>
      <c r="C39" s="14">
        <f>E39+G39+I39+K39+M39</f>
        <v>1459522.375656319</v>
      </c>
      <c r="D39" s="16">
        <v>1286242.9886943027</v>
      </c>
      <c r="E39" s="16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</row>
    <row r="40" spans="1:13" ht="15" customHeight="1">
      <c r="A40" s="8" t="s">
        <v>66</v>
      </c>
      <c r="B40" s="14">
        <f>D40+F40+H40+J40+L40</f>
        <v>2385941.361031456</v>
      </c>
      <c r="C40" s="14">
        <f>E40+G40+I40+K40+M40</f>
        <v>1542911.075609004</v>
      </c>
      <c r="D40" s="16">
        <v>1436763.8016968602</v>
      </c>
      <c r="E40" s="16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</row>
    <row r="41" spans="1:13" ht="12.75">
      <c r="A41" s="8" t="s">
        <v>67</v>
      </c>
      <c r="B41" s="14">
        <f>D41+F41+H41+J41+L41</f>
        <v>2808378.566737174</v>
      </c>
      <c r="C41" s="14">
        <f>E41+G41+I41+K41+M41</f>
        <v>1619209.3507383221</v>
      </c>
      <c r="D41" s="16">
        <v>1403522.672141121</v>
      </c>
      <c r="E41" s="16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6">
      <selection activeCell="A41" sqref="A41:IV41"/>
    </sheetView>
  </sheetViews>
  <sheetFormatPr defaultColWidth="9.140625" defaultRowHeight="12.75"/>
  <cols>
    <col min="1" max="1" width="13.28125" style="2" customWidth="1"/>
    <col min="2" max="13" width="9.710937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43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42.75" customHeight="1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5" ht="15" customHeight="1" hidden="1">
      <c r="A7" s="8" t="s">
        <v>14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1"/>
      <c r="O7" s="11"/>
    </row>
    <row r="8" spans="1:15" ht="15" customHeight="1" hidden="1">
      <c r="A8" s="8" t="s">
        <v>15</v>
      </c>
      <c r="B8" s="9">
        <f aca="true" t="shared" si="0" ref="B8:B26">D8+F8+H8+J8+L8</f>
        <v>304110.990710102</v>
      </c>
      <c r="C8" s="9">
        <f aca="true" t="shared" si="1" ref="C8:C26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1"/>
      <c r="O8" s="11"/>
    </row>
    <row r="9" spans="1:15" ht="15" customHeight="1" hidden="1">
      <c r="A9" s="8" t="s">
        <v>16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1"/>
      <c r="O9" s="11"/>
    </row>
    <row r="10" spans="1:15" ht="15" customHeight="1" hidden="1">
      <c r="A10" s="8" t="s">
        <v>17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1"/>
      <c r="O10" s="11"/>
    </row>
    <row r="11" spans="1:15" ht="15" customHeight="1">
      <c r="A11" s="8" t="s">
        <v>18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1"/>
      <c r="O11" s="11"/>
    </row>
    <row r="12" spans="1:15" ht="15" customHeight="1">
      <c r="A12" s="8" t="s">
        <v>19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1"/>
      <c r="O12" s="11"/>
    </row>
    <row r="13" spans="1:15" ht="15" customHeight="1">
      <c r="A13" s="8" t="s">
        <v>20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1"/>
      <c r="O13" s="11"/>
    </row>
    <row r="14" spans="1:15" ht="15" customHeight="1">
      <c r="A14" s="8" t="s">
        <v>21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1"/>
      <c r="O14" s="11"/>
    </row>
    <row r="15" spans="1:15" ht="15" customHeight="1">
      <c r="A15" s="8" t="s">
        <v>22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1"/>
      <c r="O15" s="11"/>
    </row>
    <row r="16" spans="1:15" ht="15" customHeight="1">
      <c r="A16" s="8" t="s">
        <v>23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1"/>
      <c r="O16" s="11"/>
    </row>
    <row r="17" spans="1:15" ht="15" customHeight="1">
      <c r="A17" s="8" t="s">
        <v>24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1"/>
      <c r="O17" s="11"/>
    </row>
    <row r="18" spans="1:15" ht="15" customHeight="1">
      <c r="A18" s="8" t="s">
        <v>25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1"/>
      <c r="O18" s="11"/>
    </row>
    <row r="19" spans="1:15" ht="15" customHeight="1">
      <c r="A19" s="8" t="s">
        <v>26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1"/>
      <c r="O19" s="11"/>
    </row>
    <row r="20" spans="1:15" ht="15" customHeight="1">
      <c r="A20" s="8" t="s">
        <v>27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1"/>
      <c r="O20" s="11"/>
    </row>
    <row r="21" spans="1:15" ht="15" customHeight="1">
      <c r="A21" s="8" t="s">
        <v>28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1"/>
      <c r="O21" s="11"/>
    </row>
    <row r="22" spans="1:15" ht="15" customHeight="1">
      <c r="A22" s="8" t="s">
        <v>29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1"/>
      <c r="O22" s="11"/>
    </row>
    <row r="23" spans="1:15" ht="15" customHeight="1">
      <c r="A23" s="8" t="s">
        <v>30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1"/>
      <c r="O23" s="11"/>
    </row>
    <row r="24" spans="1:15" ht="15" customHeight="1">
      <c r="A24" s="8" t="s">
        <v>31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1"/>
      <c r="O24" s="11"/>
    </row>
    <row r="25" spans="1:13" ht="15" customHeight="1">
      <c r="A25" s="8" t="s">
        <v>50</v>
      </c>
      <c r="B25" s="9">
        <f t="shared" si="0"/>
        <v>717000.958437655</v>
      </c>
      <c r="C25" s="9">
        <f t="shared" si="1"/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</row>
    <row r="26" spans="1:13" ht="15" customHeight="1">
      <c r="A26" s="8" t="s">
        <v>51</v>
      </c>
      <c r="B26" s="9">
        <f t="shared" si="0"/>
        <v>638516.858031261</v>
      </c>
      <c r="C26" s="9">
        <f t="shared" si="1"/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</row>
    <row r="27" spans="1:13" ht="15" customHeight="1">
      <c r="A27" s="8" t="s">
        <v>52</v>
      </c>
      <c r="B27" s="9">
        <f aca="true" t="shared" si="2" ref="B27:C29">D27+F27+H27+J27+L27</f>
        <v>623131.8874911498</v>
      </c>
      <c r="C27" s="9">
        <f t="shared" si="2"/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</row>
    <row r="28" spans="1:13" ht="15" customHeight="1">
      <c r="A28" s="8" t="s">
        <v>53</v>
      </c>
      <c r="B28" s="9">
        <f t="shared" si="2"/>
        <v>618965.894440353</v>
      </c>
      <c r="C28" s="9">
        <f t="shared" si="2"/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</row>
    <row r="29" spans="1:13" ht="15" customHeight="1">
      <c r="A29" s="8" t="s">
        <v>54</v>
      </c>
      <c r="B29" s="9">
        <f t="shared" si="2"/>
        <v>716540.4480488739</v>
      </c>
      <c r="C29" s="9">
        <f t="shared" si="2"/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</row>
    <row r="30" spans="1:13" ht="15" customHeight="1">
      <c r="A30" s="8" t="s">
        <v>55</v>
      </c>
      <c r="B30" s="14">
        <f aca="true" t="shared" si="3" ref="B30:C32">D30+F30+H30+J30+L30</f>
        <v>649958.642454132</v>
      </c>
      <c r="C30" s="14">
        <f t="shared" si="3"/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</row>
    <row r="31" spans="1:13" ht="15" customHeight="1">
      <c r="A31" s="8" t="s">
        <v>56</v>
      </c>
      <c r="B31" s="14">
        <f t="shared" si="3"/>
        <v>584747.240508243</v>
      </c>
      <c r="C31" s="14">
        <f t="shared" si="3"/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</row>
    <row r="32" spans="1:13" ht="15" customHeight="1">
      <c r="A32" s="8" t="s">
        <v>57</v>
      </c>
      <c r="B32" s="14">
        <f t="shared" si="3"/>
        <v>588603.140970813</v>
      </c>
      <c r="C32" s="14">
        <f t="shared" si="3"/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</row>
    <row r="33" spans="1:13" ht="15" customHeight="1">
      <c r="A33" s="8" t="s">
        <v>58</v>
      </c>
      <c r="B33" s="14">
        <f aca="true" t="shared" si="4" ref="B33:C35">D33+F33+H33+J33+L33</f>
        <v>821433.096644986</v>
      </c>
      <c r="C33" s="14">
        <f t="shared" si="4"/>
        <v>870571.177248647</v>
      </c>
      <c r="D33" s="16">
        <v>349219.786676055</v>
      </c>
      <c r="E33" s="16">
        <v>751962.078298647</v>
      </c>
      <c r="F33" s="16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</row>
    <row r="34" spans="1:13" ht="15" customHeight="1">
      <c r="A34" s="8" t="s">
        <v>59</v>
      </c>
      <c r="B34" s="14">
        <f t="shared" si="4"/>
        <v>928363.100649033</v>
      </c>
      <c r="C34" s="14">
        <f t="shared" si="4"/>
        <v>963778.9789348161</v>
      </c>
      <c r="D34" s="16">
        <v>344400.1591816599</v>
      </c>
      <c r="E34" s="16">
        <v>836167.164484816</v>
      </c>
      <c r="F34" s="16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</row>
    <row r="35" spans="1:13" ht="15" customHeight="1">
      <c r="A35" s="8" t="s">
        <v>60</v>
      </c>
      <c r="B35" s="14">
        <f t="shared" si="4"/>
        <v>822060.5683110269</v>
      </c>
      <c r="C35" s="14">
        <f t="shared" si="4"/>
        <v>964949.9912311418</v>
      </c>
      <c r="D35" s="16">
        <v>345376.534696294</v>
      </c>
      <c r="E35" s="16">
        <v>836675.5862311418</v>
      </c>
      <c r="F35" s="16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</row>
    <row r="36" spans="1:13" ht="15" customHeight="1">
      <c r="A36" s="8" t="s">
        <v>61</v>
      </c>
      <c r="B36" s="14">
        <f aca="true" t="shared" si="5" ref="B36:C38">D36+F36+H36+J36+L36</f>
        <v>1112627.6392091298</v>
      </c>
      <c r="C36" s="14">
        <f t="shared" si="5"/>
        <v>1013461.2619879021</v>
      </c>
      <c r="D36" s="16">
        <v>582956.3258708541</v>
      </c>
      <c r="E36" s="16">
        <v>866477.498587902</v>
      </c>
      <c r="F36" s="16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</row>
    <row r="37" spans="1:13" ht="15" customHeight="1">
      <c r="A37" s="8" t="s">
        <v>62</v>
      </c>
      <c r="B37" s="14">
        <f t="shared" si="5"/>
        <v>1317429.86966452</v>
      </c>
      <c r="C37" s="14">
        <f t="shared" si="5"/>
        <v>1171906.812764424</v>
      </c>
      <c r="D37" s="16">
        <v>614461.472404294</v>
      </c>
      <c r="E37" s="16">
        <v>991427.0316344239</v>
      </c>
      <c r="F37" s="16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</row>
    <row r="38" spans="1:13" ht="15" customHeight="1">
      <c r="A38" s="8" t="s">
        <v>64</v>
      </c>
      <c r="B38" s="14">
        <f t="shared" si="5"/>
        <v>1270949.6852681877</v>
      </c>
      <c r="C38" s="14">
        <f t="shared" si="5"/>
        <v>1322183.118654529</v>
      </c>
      <c r="D38" s="16">
        <v>661457.9646938685</v>
      </c>
      <c r="E38" s="16">
        <v>1110478.899718679</v>
      </c>
      <c r="F38" s="16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</row>
    <row r="39" spans="1:13" ht="15" customHeight="1">
      <c r="A39" s="8" t="s">
        <v>65</v>
      </c>
      <c r="B39" s="14">
        <f>D39+F39+H39+J39+L39</f>
        <v>1271192.2713832827</v>
      </c>
      <c r="C39" s="14">
        <f>E39+G39+I39+K39+M39</f>
        <v>1447282.3919517598</v>
      </c>
      <c r="D39" s="16">
        <v>708226.9004756836</v>
      </c>
      <c r="E39" s="16">
        <v>1237446.5206936589</v>
      </c>
      <c r="F39" s="16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</row>
    <row r="40" spans="1:13" ht="15" customHeight="1">
      <c r="A40" s="8" t="s">
        <v>66</v>
      </c>
      <c r="B40" s="14">
        <f>D40+F40+H40+J40+L40</f>
        <v>1392706.9460309132</v>
      </c>
      <c r="C40" s="14">
        <f>E40+G40+I40+K40+M40</f>
        <v>1484979.7954037068</v>
      </c>
      <c r="D40" s="16">
        <v>808822.505069846</v>
      </c>
      <c r="E40" s="16">
        <v>1255734.1740437069</v>
      </c>
      <c r="F40" s="16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</row>
    <row r="41" spans="1:13" ht="12.75">
      <c r="A41" s="8" t="s">
        <v>67</v>
      </c>
      <c r="B41" s="14">
        <f>D41+F41+H41+J41+L41</f>
        <v>1642689.7430683111</v>
      </c>
      <c r="C41" s="14">
        <f>E41+G41+I41+K41+M41</f>
        <v>1593811.9148213093</v>
      </c>
      <c r="D41" s="16">
        <v>872847.9852817393</v>
      </c>
      <c r="E41" s="16">
        <v>1387204.6053513093</v>
      </c>
      <c r="F41" s="16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6">
      <selection activeCell="A41" sqref="A41:M41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36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39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4" ht="15" customHeight="1" hidden="1">
      <c r="A7" s="8" t="s">
        <v>14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1"/>
    </row>
    <row r="8" spans="1:14" ht="15" customHeight="1" hidden="1">
      <c r="A8" s="8" t="s">
        <v>15</v>
      </c>
      <c r="B8" s="9">
        <f aca="true" t="shared" si="0" ref="B8:B26">D8+F8+H8+J8+L8</f>
        <v>86172.27228504699</v>
      </c>
      <c r="C8" s="9">
        <f aca="true" t="shared" si="1" ref="C8:C26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1"/>
    </row>
    <row r="9" spans="1:14" ht="15" customHeight="1" hidden="1">
      <c r="A9" s="8" t="s">
        <v>16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1"/>
    </row>
    <row r="10" spans="1:14" ht="15" customHeight="1" hidden="1">
      <c r="A10" s="8" t="s">
        <v>17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1"/>
    </row>
    <row r="11" spans="1:14" ht="15" customHeight="1">
      <c r="A11" s="8" t="s">
        <v>18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1"/>
    </row>
    <row r="12" spans="1:14" ht="15" customHeight="1">
      <c r="A12" s="8" t="s">
        <v>19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1"/>
    </row>
    <row r="13" spans="1:14" ht="15" customHeight="1">
      <c r="A13" s="8" t="s">
        <v>20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1"/>
    </row>
    <row r="14" spans="1:14" ht="15" customHeight="1">
      <c r="A14" s="8" t="s">
        <v>21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1"/>
    </row>
    <row r="15" spans="1:14" ht="15" customHeight="1">
      <c r="A15" s="8" t="s">
        <v>22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1"/>
    </row>
    <row r="16" spans="1:14" ht="15" customHeight="1">
      <c r="A16" s="8" t="s">
        <v>23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1"/>
    </row>
    <row r="17" spans="1:14" ht="15" customHeight="1">
      <c r="A17" s="8" t="s">
        <v>24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1"/>
    </row>
    <row r="18" spans="1:14" ht="15" customHeight="1">
      <c r="A18" s="8" t="s">
        <v>25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1"/>
    </row>
    <row r="19" spans="1:14" ht="15" customHeight="1">
      <c r="A19" s="8" t="s">
        <v>26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1"/>
    </row>
    <row r="20" spans="1:14" ht="15" customHeight="1">
      <c r="A20" s="8" t="s">
        <v>27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1"/>
    </row>
    <row r="21" spans="1:14" ht="15" customHeight="1">
      <c r="A21" s="8" t="s">
        <v>28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1"/>
    </row>
    <row r="22" spans="1:14" ht="15" customHeight="1">
      <c r="A22" s="8" t="s">
        <v>29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1"/>
    </row>
    <row r="23" spans="1:14" ht="15" customHeight="1">
      <c r="A23" s="8" t="s">
        <v>30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1"/>
    </row>
    <row r="24" spans="1:14" ht="15" customHeight="1">
      <c r="A24" s="8" t="s">
        <v>31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1"/>
    </row>
    <row r="25" spans="1:13" ht="15" customHeight="1">
      <c r="A25" s="8" t="s">
        <v>50</v>
      </c>
      <c r="B25" s="9">
        <f t="shared" si="0"/>
        <v>182518.12652430398</v>
      </c>
      <c r="C25" s="9">
        <f t="shared" si="1"/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</row>
    <row r="26" spans="1:13" ht="15" customHeight="1">
      <c r="A26" s="8" t="s">
        <v>51</v>
      </c>
      <c r="B26" s="9">
        <f t="shared" si="0"/>
        <v>172880.80335528398</v>
      </c>
      <c r="C26" s="9">
        <f t="shared" si="1"/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</row>
    <row r="27" spans="1:13" ht="15" customHeight="1">
      <c r="A27" s="8" t="s">
        <v>52</v>
      </c>
      <c r="B27" s="9">
        <f aca="true" t="shared" si="2" ref="B27:C29">D27+F27+H27+J27+L27</f>
        <v>180611.462863552</v>
      </c>
      <c r="C27" s="9">
        <f t="shared" si="2"/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</row>
    <row r="28" spans="1:13" ht="15" customHeight="1">
      <c r="A28" s="8" t="s">
        <v>53</v>
      </c>
      <c r="B28" s="9">
        <f t="shared" si="2"/>
        <v>231366.85392652603</v>
      </c>
      <c r="C28" s="9">
        <f t="shared" si="2"/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</row>
    <row r="29" spans="1:13" ht="15" customHeight="1">
      <c r="A29" s="8" t="s">
        <v>54</v>
      </c>
      <c r="B29" s="9">
        <f t="shared" si="2"/>
        <v>211303.98285904602</v>
      </c>
      <c r="C29" s="9">
        <f t="shared" si="2"/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</row>
    <row r="30" spans="1:13" ht="15" customHeight="1">
      <c r="A30" s="8" t="s">
        <v>55</v>
      </c>
      <c r="B30" s="14">
        <f aca="true" t="shared" si="3" ref="B30:C32">D30+F30+H30+J30+L30</f>
        <v>185717.43108065802</v>
      </c>
      <c r="C30" s="14">
        <f t="shared" si="3"/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</row>
    <row r="31" spans="1:13" ht="15" customHeight="1">
      <c r="A31" s="8" t="s">
        <v>56</v>
      </c>
      <c r="B31" s="14">
        <f t="shared" si="3"/>
        <v>204833.84056914703</v>
      </c>
      <c r="C31" s="14">
        <f t="shared" si="3"/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</row>
    <row r="32" spans="1:13" ht="15" customHeight="1">
      <c r="A32" s="8" t="s">
        <v>57</v>
      </c>
      <c r="B32" s="14">
        <f t="shared" si="3"/>
        <v>241902.48575128903</v>
      </c>
      <c r="C32" s="14">
        <f t="shared" si="3"/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</row>
    <row r="33" spans="1:13" ht="15" customHeight="1">
      <c r="A33" s="8" t="s">
        <v>58</v>
      </c>
      <c r="B33" s="14">
        <f aca="true" t="shared" si="4" ref="B33:C35">D33+F33+H33+J33+L33</f>
        <v>226433.5798412</v>
      </c>
      <c r="C33" s="14">
        <f t="shared" si="4"/>
        <v>172608.488672305</v>
      </c>
      <c r="D33" s="16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</row>
    <row r="34" spans="1:13" ht="15" customHeight="1">
      <c r="A34" s="8" t="s">
        <v>59</v>
      </c>
      <c r="B34" s="14">
        <f t="shared" si="4"/>
        <v>254605.953598859</v>
      </c>
      <c r="C34" s="14">
        <f t="shared" si="4"/>
        <v>184828.160438761</v>
      </c>
      <c r="D34" s="16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</row>
    <row r="35" spans="1:13" ht="15" customHeight="1">
      <c r="A35" s="8" t="s">
        <v>60</v>
      </c>
      <c r="B35" s="14">
        <f t="shared" si="4"/>
        <v>288494.355021712</v>
      </c>
      <c r="C35" s="14">
        <f t="shared" si="4"/>
        <v>204024.60417399</v>
      </c>
      <c r="D35" s="16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</row>
    <row r="36" spans="1:13" ht="15" customHeight="1">
      <c r="A36" s="8" t="s">
        <v>61</v>
      </c>
      <c r="B36" s="14">
        <f aca="true" t="shared" si="5" ref="B36:C40">D36+F36+H36+J36+L36</f>
        <v>546805.611481048</v>
      </c>
      <c r="C36" s="14">
        <f t="shared" si="5"/>
        <v>229314.75847913997</v>
      </c>
      <c r="D36" s="16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</row>
    <row r="37" spans="1:13" ht="15" customHeight="1">
      <c r="A37" s="8" t="s">
        <v>62</v>
      </c>
      <c r="B37" s="14">
        <f t="shared" si="5"/>
        <v>485628.0624975</v>
      </c>
      <c r="C37" s="14">
        <f t="shared" si="5"/>
        <v>223837.70626305</v>
      </c>
      <c r="D37" s="16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</row>
    <row r="38" spans="1:13" ht="15" customHeight="1">
      <c r="A38" s="8" t="s">
        <v>64</v>
      </c>
      <c r="B38" s="14">
        <f t="shared" si="5"/>
        <v>508965.14796138095</v>
      </c>
      <c r="C38" s="14">
        <f t="shared" si="5"/>
        <v>294373.9567564919</v>
      </c>
      <c r="D38" s="16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</row>
    <row r="39" spans="1:13" ht="15" customHeight="1">
      <c r="A39" s="8" t="s">
        <v>65</v>
      </c>
      <c r="B39" s="14">
        <f t="shared" si="5"/>
        <v>517348.877005066</v>
      </c>
      <c r="C39" s="14">
        <f t="shared" si="5"/>
        <v>327254.98136125</v>
      </c>
      <c r="D39" s="16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</row>
    <row r="40" spans="1:13" ht="15" customHeight="1">
      <c r="A40" s="8" t="s">
        <v>66</v>
      </c>
      <c r="B40" s="14">
        <f t="shared" si="5"/>
        <v>650307.8892360299</v>
      </c>
      <c r="C40" s="14">
        <f t="shared" si="5"/>
        <v>344682.167089317</v>
      </c>
      <c r="D40" s="16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</row>
    <row r="41" spans="1:13" ht="12.75">
      <c r="A41" s="8" t="s">
        <v>67</v>
      </c>
      <c r="B41" s="14">
        <f>D41+F41+H41+J41+L41</f>
        <v>780164.776676676</v>
      </c>
      <c r="C41" s="14">
        <f>E41+G41+I41+K41+M41</f>
        <v>364922.02645545</v>
      </c>
      <c r="D41" s="16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3">
      <selection activeCell="A41" sqref="A41:IV41"/>
    </sheetView>
  </sheetViews>
  <sheetFormatPr defaultColWidth="9.140625" defaultRowHeight="12.75"/>
  <cols>
    <col min="1" max="1" width="13.28125" style="2" customWidth="1"/>
    <col min="2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37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42.75" customHeight="1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4" ht="15" customHeight="1" hidden="1">
      <c r="A7" s="8" t="s">
        <v>14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1"/>
    </row>
    <row r="8" spans="1:14" ht="15" customHeight="1" hidden="1">
      <c r="A8" s="8" t="s">
        <v>15</v>
      </c>
      <c r="B8" s="9">
        <f aca="true" t="shared" si="0" ref="B8:B26">D8+F8+H8+J8+L8</f>
        <v>818288.8787930289</v>
      </c>
      <c r="C8" s="9">
        <f aca="true" t="shared" si="1" ref="C8:C26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1"/>
    </row>
    <row r="9" spans="1:14" ht="15" customHeight="1" hidden="1">
      <c r="A9" s="8" t="s">
        <v>16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1"/>
    </row>
    <row r="10" spans="1:14" ht="15" customHeight="1" hidden="1">
      <c r="A10" s="8" t="s">
        <v>17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1"/>
    </row>
    <row r="11" spans="1:14" ht="15" customHeight="1">
      <c r="A11" s="8" t="s">
        <v>18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1"/>
    </row>
    <row r="12" spans="1:14" ht="15" customHeight="1">
      <c r="A12" s="8" t="s">
        <v>19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1"/>
    </row>
    <row r="13" spans="1:14" ht="15" customHeight="1">
      <c r="A13" s="8" t="s">
        <v>20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1"/>
    </row>
    <row r="14" spans="1:14" ht="15" customHeight="1">
      <c r="A14" s="8" t="s">
        <v>21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1"/>
    </row>
    <row r="15" spans="1:14" ht="15" customHeight="1">
      <c r="A15" s="8" t="s">
        <v>22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1"/>
    </row>
    <row r="16" spans="1:14" ht="15" customHeight="1">
      <c r="A16" s="8" t="s">
        <v>23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1"/>
    </row>
    <row r="17" spans="1:14" ht="15" customHeight="1">
      <c r="A17" s="8" t="s">
        <v>24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1"/>
    </row>
    <row r="18" spans="1:14" ht="15" customHeight="1">
      <c r="A18" s="8" t="s">
        <v>25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1"/>
    </row>
    <row r="19" spans="1:14" ht="15" customHeight="1">
      <c r="A19" s="8" t="s">
        <v>26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1"/>
    </row>
    <row r="20" spans="1:14" ht="15" customHeight="1">
      <c r="A20" s="8" t="s">
        <v>27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1"/>
    </row>
    <row r="21" spans="1:14" ht="15" customHeight="1">
      <c r="A21" s="8" t="s">
        <v>28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1"/>
    </row>
    <row r="22" spans="1:14" ht="15" customHeight="1">
      <c r="A22" s="8" t="s">
        <v>29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1"/>
    </row>
    <row r="23" spans="1:14" ht="15" customHeight="1">
      <c r="A23" s="8" t="s">
        <v>30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1"/>
    </row>
    <row r="24" spans="1:14" ht="15" customHeight="1">
      <c r="A24" s="8" t="s">
        <v>31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1"/>
    </row>
    <row r="25" spans="1:13" ht="15" customHeight="1">
      <c r="A25" s="8" t="s">
        <v>50</v>
      </c>
      <c r="B25" s="9">
        <f t="shared" si="0"/>
        <v>2209532.061093864</v>
      </c>
      <c r="C25" s="9">
        <f t="shared" si="1"/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</row>
    <row r="26" spans="1:13" ht="15" customHeight="1">
      <c r="A26" s="8" t="s">
        <v>51</v>
      </c>
      <c r="B26" s="9">
        <f t="shared" si="0"/>
        <v>1885508.2474981293</v>
      </c>
      <c r="C26" s="9">
        <f t="shared" si="1"/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</row>
    <row r="27" spans="1:13" ht="15" customHeight="1">
      <c r="A27" s="8" t="s">
        <v>52</v>
      </c>
      <c r="B27" s="9">
        <f aca="true" t="shared" si="2" ref="B27:C29">D27+F27+H27+J27+L27</f>
        <v>2150870.0267865523</v>
      </c>
      <c r="C27" s="9">
        <f t="shared" si="2"/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</row>
    <row r="28" spans="1:13" ht="15" customHeight="1">
      <c r="A28" s="8" t="s">
        <v>53</v>
      </c>
      <c r="B28" s="9">
        <f t="shared" si="2"/>
        <v>2123457.7083425825</v>
      </c>
      <c r="C28" s="9">
        <f t="shared" si="2"/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</row>
    <row r="29" spans="1:13" ht="15" customHeight="1">
      <c r="A29" s="8" t="s">
        <v>54</v>
      </c>
      <c r="B29" s="9">
        <f t="shared" si="2"/>
        <v>2818367.974641859</v>
      </c>
      <c r="C29" s="9">
        <f t="shared" si="2"/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</row>
    <row r="30" spans="1:13" ht="15" customHeight="1">
      <c r="A30" s="8" t="s">
        <v>55</v>
      </c>
      <c r="B30" s="14">
        <f aca="true" t="shared" si="3" ref="B30:C32">D30+F30+H30+J30+L30</f>
        <v>2230404.5184362265</v>
      </c>
      <c r="C30" s="14">
        <f t="shared" si="3"/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</row>
    <row r="31" spans="1:13" ht="15" customHeight="1">
      <c r="A31" s="8" t="s">
        <v>56</v>
      </c>
      <c r="B31" s="14">
        <f t="shared" si="3"/>
        <v>2111821.0910912203</v>
      </c>
      <c r="C31" s="14">
        <f t="shared" si="3"/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</row>
    <row r="32" spans="1:13" ht="15" customHeight="1">
      <c r="A32" s="8" t="s">
        <v>57</v>
      </c>
      <c r="B32" s="14">
        <f t="shared" si="3"/>
        <v>2225772.622196938</v>
      </c>
      <c r="C32" s="14">
        <f t="shared" si="3"/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</row>
    <row r="33" spans="1:13" ht="15" customHeight="1">
      <c r="A33" s="8" t="s">
        <v>58</v>
      </c>
      <c r="B33" s="14">
        <f aca="true" t="shared" si="4" ref="B33:C35">D33+F33+H33+J33+L33</f>
        <v>2301788.0711726276</v>
      </c>
      <c r="C33" s="14">
        <f t="shared" si="4"/>
        <v>1384592.82532635</v>
      </c>
      <c r="D33" s="16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</row>
    <row r="34" spans="1:13" ht="15" customHeight="1">
      <c r="A34" s="8" t="s">
        <v>59</v>
      </c>
      <c r="B34" s="14">
        <f t="shared" si="4"/>
        <v>2461163.143128462</v>
      </c>
      <c r="C34" s="14">
        <f t="shared" si="4"/>
        <v>1603416.4103422833</v>
      </c>
      <c r="D34" s="16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</row>
    <row r="35" spans="1:13" ht="15" customHeight="1">
      <c r="A35" s="8" t="s">
        <v>60</v>
      </c>
      <c r="B35" s="14">
        <f t="shared" si="4"/>
        <v>2316502.1132472814</v>
      </c>
      <c r="C35" s="14">
        <f t="shared" si="4"/>
        <v>1549782.402912004</v>
      </c>
      <c r="D35" s="16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</row>
    <row r="36" spans="1:13" ht="15" customHeight="1">
      <c r="A36" s="8" t="s">
        <v>61</v>
      </c>
      <c r="B36" s="14">
        <f aca="true" t="shared" si="5" ref="B36:C38">D36+F36+H36+J36+L36</f>
        <v>2864795.94483882</v>
      </c>
      <c r="C36" s="14">
        <f t="shared" si="5"/>
        <v>1801358.8091689555</v>
      </c>
      <c r="D36" s="16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</row>
    <row r="37" spans="1:13" ht="15" customHeight="1">
      <c r="A37" s="8" t="s">
        <v>62</v>
      </c>
      <c r="B37" s="14">
        <f t="shared" si="5"/>
        <v>3531674.2793460423</v>
      </c>
      <c r="C37" s="14">
        <f t="shared" si="5"/>
        <v>1991586.992714882</v>
      </c>
      <c r="D37" s="16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</row>
    <row r="38" spans="1:13" ht="15" customHeight="1">
      <c r="A38" s="8" t="s">
        <v>64</v>
      </c>
      <c r="B38" s="14">
        <f t="shared" si="5"/>
        <v>3804264.5630863286</v>
      </c>
      <c r="C38" s="14">
        <f t="shared" si="5"/>
        <v>2368352.7531271027</v>
      </c>
      <c r="D38" s="16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</row>
    <row r="39" spans="1:13" ht="15" customHeight="1">
      <c r="A39" s="8" t="s">
        <v>65</v>
      </c>
      <c r="B39" s="14">
        <f>D39+F39+H39+J39+L39</f>
        <v>3192997.8202384436</v>
      </c>
      <c r="C39" s="14">
        <f>E39+G39+I39+K39+M39</f>
        <v>2238545.930435495</v>
      </c>
      <c r="D39" s="16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</row>
    <row r="40" spans="1:13" ht="15" customHeight="1">
      <c r="A40" s="8" t="s">
        <v>66</v>
      </c>
      <c r="B40" s="14">
        <f>D40+F40+H40+J40+L40</f>
        <v>4004232.5183274</v>
      </c>
      <c r="C40" s="14">
        <f>E40+G40+I40+K40+M40</f>
        <v>2240950.2505536415</v>
      </c>
      <c r="D40" s="16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</row>
    <row r="41" spans="1:13" ht="12.75">
      <c r="A41" s="8" t="s">
        <v>67</v>
      </c>
      <c r="B41" s="14">
        <f>D41+F41+H41+J41+L41</f>
        <v>4352834.27535012</v>
      </c>
      <c r="C41" s="14">
        <f>E41+G41+I41+K41+M41</f>
        <v>2264978.68741137</v>
      </c>
      <c r="D41" s="16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6">
      <selection activeCell="A41" sqref="A41:IV41"/>
    </sheetView>
  </sheetViews>
  <sheetFormatPr defaultColWidth="9.140625" defaultRowHeight="12.75"/>
  <cols>
    <col min="1" max="1" width="13.28125" style="2" customWidth="1"/>
    <col min="2" max="13" width="10.14062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38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39.75" customHeight="1">
      <c r="A6" s="29"/>
      <c r="B6" s="7" t="s">
        <v>49</v>
      </c>
      <c r="C6" s="7" t="s">
        <v>8</v>
      </c>
      <c r="D6" s="7" t="s">
        <v>49</v>
      </c>
      <c r="E6" s="7" t="s">
        <v>8</v>
      </c>
      <c r="F6" s="7" t="s">
        <v>49</v>
      </c>
      <c r="G6" s="7" t="s">
        <v>8</v>
      </c>
      <c r="H6" s="7" t="s">
        <v>49</v>
      </c>
      <c r="I6" s="7" t="s">
        <v>8</v>
      </c>
      <c r="J6" s="7" t="s">
        <v>49</v>
      </c>
      <c r="K6" s="7" t="s">
        <v>8</v>
      </c>
      <c r="L6" s="7" t="s">
        <v>49</v>
      </c>
      <c r="M6" s="7" t="s">
        <v>8</v>
      </c>
    </row>
    <row r="7" spans="1:14" ht="15" customHeight="1" hidden="1">
      <c r="A7" s="8" t="s">
        <v>14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1"/>
    </row>
    <row r="8" spans="1:14" ht="15" customHeight="1" hidden="1">
      <c r="A8" s="8" t="s">
        <v>15</v>
      </c>
      <c r="B8" s="9">
        <f aca="true" t="shared" si="0" ref="B8:B26">D8+F8+H8+J8+L8</f>
        <v>65068.92064278001</v>
      </c>
      <c r="C8" s="9">
        <f aca="true" t="shared" si="1" ref="C8:C26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1"/>
    </row>
    <row r="9" spans="1:14" ht="15" customHeight="1" hidden="1">
      <c r="A9" s="8" t="s">
        <v>16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1"/>
    </row>
    <row r="10" spans="1:14" ht="15" customHeight="1" hidden="1">
      <c r="A10" s="8" t="s">
        <v>17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1"/>
    </row>
    <row r="11" spans="1:14" ht="15" customHeight="1">
      <c r="A11" s="8" t="s">
        <v>18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1"/>
    </row>
    <row r="12" spans="1:14" ht="15" customHeight="1">
      <c r="A12" s="8" t="s">
        <v>19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1"/>
    </row>
    <row r="13" spans="1:14" ht="15" customHeight="1">
      <c r="A13" s="8" t="s">
        <v>20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1"/>
    </row>
    <row r="14" spans="1:14" ht="15" customHeight="1">
      <c r="A14" s="8" t="s">
        <v>21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1"/>
    </row>
    <row r="15" spans="1:14" ht="15" customHeight="1">
      <c r="A15" s="8" t="s">
        <v>22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1"/>
    </row>
    <row r="16" spans="1:14" ht="15" customHeight="1">
      <c r="A16" s="8" t="s">
        <v>23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1"/>
    </row>
    <row r="17" spans="1:14" ht="15" customHeight="1">
      <c r="A17" s="8" t="s">
        <v>24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1"/>
    </row>
    <row r="18" spans="1:14" ht="15" customHeight="1">
      <c r="A18" s="8" t="s">
        <v>25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1"/>
    </row>
    <row r="19" spans="1:14" ht="15" customHeight="1">
      <c r="A19" s="8" t="s">
        <v>26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1"/>
    </row>
    <row r="20" spans="1:14" ht="15" customHeight="1">
      <c r="A20" s="8" t="s">
        <v>27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1"/>
    </row>
    <row r="21" spans="1:14" ht="15" customHeight="1">
      <c r="A21" s="8" t="s">
        <v>28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1"/>
    </row>
    <row r="22" spans="1:14" ht="15" customHeight="1">
      <c r="A22" s="8" t="s">
        <v>29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1"/>
    </row>
    <row r="23" spans="1:14" ht="15" customHeight="1">
      <c r="A23" s="8" t="s">
        <v>30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1"/>
    </row>
    <row r="24" spans="1:14" ht="15" customHeight="1">
      <c r="A24" s="8" t="s">
        <v>31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1"/>
    </row>
    <row r="25" spans="1:13" ht="15" customHeight="1">
      <c r="A25" s="8" t="s">
        <v>50</v>
      </c>
      <c r="B25" s="9">
        <f t="shared" si="0"/>
        <v>136423.94315</v>
      </c>
      <c r="C25" s="9">
        <f t="shared" si="1"/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</row>
    <row r="26" spans="1:13" ht="15" customHeight="1">
      <c r="A26" s="8" t="s">
        <v>51</v>
      </c>
      <c r="B26" s="9">
        <f t="shared" si="0"/>
        <v>182401.16779999997</v>
      </c>
      <c r="C26" s="9">
        <f t="shared" si="1"/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</row>
    <row r="27" spans="1:13" ht="15" customHeight="1">
      <c r="A27" s="8" t="s">
        <v>52</v>
      </c>
      <c r="B27" s="9">
        <f aca="true" t="shared" si="2" ref="B27:C29">D27+F27+H27+J27+L27</f>
        <v>161725.634203573</v>
      </c>
      <c r="C27" s="9">
        <f t="shared" si="2"/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</row>
    <row r="28" spans="1:13" ht="15" customHeight="1">
      <c r="A28" s="8" t="s">
        <v>53</v>
      </c>
      <c r="B28" s="9">
        <f t="shared" si="2"/>
        <v>205695.53021949998</v>
      </c>
      <c r="C28" s="9">
        <f t="shared" si="2"/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</row>
    <row r="29" spans="1:13" ht="15" customHeight="1">
      <c r="A29" s="8" t="s">
        <v>54</v>
      </c>
      <c r="B29" s="9">
        <f t="shared" si="2"/>
        <v>200280.10659681098</v>
      </c>
      <c r="C29" s="9">
        <f t="shared" si="2"/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</row>
    <row r="30" spans="1:13" ht="15" customHeight="1">
      <c r="A30" s="8" t="s">
        <v>55</v>
      </c>
      <c r="B30" s="14">
        <f aca="true" t="shared" si="3" ref="B30:C32">D30+F30+H30+J30+L30</f>
        <v>151353.83554562</v>
      </c>
      <c r="C30" s="14">
        <f t="shared" si="3"/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</row>
    <row r="31" spans="1:13" ht="15" customHeight="1">
      <c r="A31" s="8" t="s">
        <v>56</v>
      </c>
      <c r="B31" s="14">
        <f t="shared" si="3"/>
        <v>165409.707595994</v>
      </c>
      <c r="C31" s="14">
        <f t="shared" si="3"/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</row>
    <row r="32" spans="1:13" ht="15" customHeight="1">
      <c r="A32" s="8" t="s">
        <v>57</v>
      </c>
      <c r="B32" s="14">
        <f t="shared" si="3"/>
        <v>177438.875812078</v>
      </c>
      <c r="C32" s="14">
        <f t="shared" si="3"/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</row>
    <row r="33" spans="1:13" ht="15" customHeight="1">
      <c r="A33" s="8" t="s">
        <v>58</v>
      </c>
      <c r="B33" s="14">
        <f aca="true" t="shared" si="4" ref="B33:C35">D33+F33+H33+J33+L33</f>
        <v>161810.294323446</v>
      </c>
      <c r="C33" s="14">
        <f t="shared" si="4"/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</row>
    <row r="34" spans="1:13" ht="15" customHeight="1">
      <c r="A34" s="8" t="s">
        <v>59</v>
      </c>
      <c r="B34" s="14">
        <f t="shared" si="4"/>
        <v>238104.455812004</v>
      </c>
      <c r="C34" s="14">
        <f t="shared" si="4"/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</row>
    <row r="35" spans="1:13" ht="15" customHeight="1">
      <c r="A35" s="8" t="s">
        <v>60</v>
      </c>
      <c r="B35" s="14">
        <f t="shared" si="4"/>
        <v>212600.86903573797</v>
      </c>
      <c r="C35" s="14">
        <f t="shared" si="4"/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</row>
    <row r="36" spans="1:13" ht="15" customHeight="1">
      <c r="A36" s="8" t="s">
        <v>61</v>
      </c>
      <c r="B36" s="14">
        <f aca="true" t="shared" si="5" ref="B36:C38">D36+F36+H36+J36+L36</f>
        <v>348510.711174182</v>
      </c>
      <c r="C36" s="14">
        <f t="shared" si="5"/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</row>
    <row r="37" spans="1:13" ht="15" customHeight="1">
      <c r="A37" s="8" t="s">
        <v>62</v>
      </c>
      <c r="B37" s="14">
        <f t="shared" si="5"/>
        <v>351097.63328629103</v>
      </c>
      <c r="C37" s="14">
        <f t="shared" si="5"/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</row>
    <row r="38" spans="1:13" ht="15" customHeight="1">
      <c r="A38" s="8" t="s">
        <v>64</v>
      </c>
      <c r="B38" s="14">
        <f t="shared" si="5"/>
        <v>372885.615310701</v>
      </c>
      <c r="C38" s="14">
        <f t="shared" si="5"/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</row>
    <row r="39" spans="1:13" ht="15" customHeight="1">
      <c r="A39" s="8" t="s">
        <v>65</v>
      </c>
      <c r="B39" s="14">
        <f>D39+F39+H39+J39+L39</f>
        <v>419501.78369595297</v>
      </c>
      <c r="C39" s="14">
        <f>E39+G39+I39+K39+M39</f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</row>
    <row r="40" spans="1:13" ht="15" customHeight="1">
      <c r="A40" s="8" t="s">
        <v>66</v>
      </c>
      <c r="B40" s="14">
        <f>D40+F40+H40+J40+L40</f>
        <v>437155.990336998</v>
      </c>
      <c r="C40" s="14">
        <f>E40+G40+I40+K40+M40</f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</row>
    <row r="41" spans="1:13" ht="12.75">
      <c r="A41" s="8" t="s">
        <v>67</v>
      </c>
      <c r="B41" s="14">
        <f>D41+F41+H41+J41+L41</f>
        <v>604878.4397547669</v>
      </c>
      <c r="C41" s="14">
        <f>E41+G41+I41+K41+M41</f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9">
      <selection activeCell="A41" sqref="A41:IV41"/>
    </sheetView>
  </sheetViews>
  <sheetFormatPr defaultColWidth="9.140625" defaultRowHeight="12.75"/>
  <cols>
    <col min="1" max="1" width="13.28125" style="2" customWidth="1"/>
    <col min="2" max="13" width="11.14062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39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38.25" customHeight="1">
      <c r="A6" s="29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14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1"/>
    </row>
    <row r="8" spans="1:14" ht="15" customHeight="1" hidden="1">
      <c r="A8" s="8" t="s">
        <v>15</v>
      </c>
      <c r="B8" s="9">
        <f aca="true" t="shared" si="0" ref="B8:B26">D8+F8+H8+J8+L8</f>
        <v>969777.600390519</v>
      </c>
      <c r="C8" s="9">
        <f aca="true" t="shared" si="1" ref="C8:C26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1"/>
    </row>
    <row r="9" spans="1:14" ht="15" customHeight="1" hidden="1">
      <c r="A9" s="8" t="s">
        <v>16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1"/>
    </row>
    <row r="10" spans="1:14" ht="15" customHeight="1" hidden="1">
      <c r="A10" s="8" t="s">
        <v>17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1"/>
    </row>
    <row r="11" spans="1:14" ht="15" customHeight="1">
      <c r="A11" s="8" t="s">
        <v>18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1"/>
    </row>
    <row r="12" spans="1:14" ht="15" customHeight="1">
      <c r="A12" s="8" t="s">
        <v>19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1"/>
    </row>
    <row r="13" spans="1:14" ht="15" customHeight="1">
      <c r="A13" s="8" t="s">
        <v>20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1"/>
    </row>
    <row r="14" spans="1:14" ht="15" customHeight="1">
      <c r="A14" s="8" t="s">
        <v>21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1"/>
    </row>
    <row r="15" spans="1:14" ht="15" customHeight="1">
      <c r="A15" s="8" t="s">
        <v>22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1"/>
    </row>
    <row r="16" spans="1:14" ht="15" customHeight="1">
      <c r="A16" s="8" t="s">
        <v>23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1"/>
    </row>
    <row r="17" spans="1:14" ht="15" customHeight="1">
      <c r="A17" s="8" t="s">
        <v>24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1"/>
    </row>
    <row r="18" spans="1:14" ht="15" customHeight="1">
      <c r="A18" s="8" t="s">
        <v>25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1"/>
    </row>
    <row r="19" spans="1:14" ht="15" customHeight="1">
      <c r="A19" s="8" t="s">
        <v>26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1"/>
    </row>
    <row r="20" spans="1:14" ht="15" customHeight="1">
      <c r="A20" s="8" t="s">
        <v>27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1"/>
    </row>
    <row r="21" spans="1:14" ht="15" customHeight="1">
      <c r="A21" s="8" t="s">
        <v>28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1"/>
    </row>
    <row r="22" spans="1:14" ht="15" customHeight="1">
      <c r="A22" s="8" t="s">
        <v>29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1"/>
    </row>
    <row r="23" spans="1:14" ht="15" customHeight="1">
      <c r="A23" s="8" t="s">
        <v>30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1"/>
    </row>
    <row r="24" spans="1:13" ht="15" customHeight="1">
      <c r="A24" s="8" t="s">
        <v>31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</row>
    <row r="25" spans="1:13" ht="15" customHeight="1">
      <c r="A25" s="8" t="s">
        <v>50</v>
      </c>
      <c r="B25" s="9">
        <f t="shared" si="0"/>
        <v>942857.305590177</v>
      </c>
      <c r="C25" s="9">
        <f t="shared" si="1"/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</row>
    <row r="26" spans="1:13" ht="15" customHeight="1">
      <c r="A26" s="8" t="s">
        <v>51</v>
      </c>
      <c r="B26" s="9">
        <f t="shared" si="0"/>
        <v>954041.3239697479</v>
      </c>
      <c r="C26" s="9">
        <f t="shared" si="1"/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5">
        <v>0</v>
      </c>
    </row>
    <row r="27" spans="1:13" ht="15" customHeight="1">
      <c r="A27" s="8" t="s">
        <v>52</v>
      </c>
      <c r="B27" s="9">
        <f aca="true" t="shared" si="2" ref="B27:C29">D27+F27+H27+J27+L27</f>
        <v>1108089.3159384232</v>
      </c>
      <c r="C27" s="9">
        <f t="shared" si="2"/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</row>
    <row r="28" spans="1:13" ht="15" customHeight="1">
      <c r="A28" s="8" t="s">
        <v>53</v>
      </c>
      <c r="B28" s="9">
        <f t="shared" si="2"/>
        <v>1349468.037177662</v>
      </c>
      <c r="C28" s="9">
        <f t="shared" si="2"/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</row>
    <row r="29" spans="1:13" ht="15" customHeight="1">
      <c r="A29" s="8" t="s">
        <v>54</v>
      </c>
      <c r="B29" s="9">
        <f t="shared" si="2"/>
        <v>1097400.892881561</v>
      </c>
      <c r="C29" s="9">
        <f t="shared" si="2"/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</row>
    <row r="30" spans="1:13" ht="15" customHeight="1">
      <c r="A30" s="8" t="s">
        <v>55</v>
      </c>
      <c r="B30" s="14">
        <f aca="true" t="shared" si="3" ref="B30:C32">D30+F30+H30+J30+L30</f>
        <v>1247151.547472706</v>
      </c>
      <c r="C30" s="14">
        <f t="shared" si="3"/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</row>
    <row r="31" spans="1:13" ht="15" customHeight="1">
      <c r="A31" s="8" t="s">
        <v>56</v>
      </c>
      <c r="B31" s="14">
        <f t="shared" si="3"/>
        <v>1118692.680256247</v>
      </c>
      <c r="C31" s="14">
        <f t="shared" si="3"/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</row>
    <row r="32" spans="1:13" ht="15" customHeight="1">
      <c r="A32" s="8" t="s">
        <v>57</v>
      </c>
      <c r="B32" s="14">
        <f t="shared" si="3"/>
        <v>1560448.2639262911</v>
      </c>
      <c r="C32" s="14">
        <f t="shared" si="3"/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</row>
    <row r="33" spans="1:13" ht="15" customHeight="1">
      <c r="A33" s="8" t="s">
        <v>58</v>
      </c>
      <c r="B33" s="14">
        <f aca="true" t="shared" si="4" ref="B33:C35">D33+F33+H33+J33+L33</f>
        <v>1315328.1761230312</v>
      </c>
      <c r="C33" s="14">
        <f t="shared" si="4"/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</row>
    <row r="34" spans="1:13" ht="15" customHeight="1">
      <c r="A34" s="8" t="s">
        <v>59</v>
      </c>
      <c r="B34" s="14">
        <f t="shared" si="4"/>
        <v>1435212.5004031747</v>
      </c>
      <c r="C34" s="14">
        <f t="shared" si="4"/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</row>
    <row r="35" spans="1:13" ht="15" customHeight="1">
      <c r="A35" s="8" t="s">
        <v>60</v>
      </c>
      <c r="B35" s="14">
        <f t="shared" si="4"/>
        <v>2099572.7464338318</v>
      </c>
      <c r="C35" s="14">
        <f t="shared" si="4"/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</row>
    <row r="36" spans="1:13" ht="15" customHeight="1">
      <c r="A36" s="8" t="s">
        <v>61</v>
      </c>
      <c r="B36" s="14">
        <f aca="true" t="shared" si="5" ref="B36:C38">D36+F36+H36+J36+L36</f>
        <v>2166130.7423905837</v>
      </c>
      <c r="C36" s="14">
        <f t="shared" si="5"/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</row>
    <row r="37" spans="1:13" ht="15" customHeight="1">
      <c r="A37" s="8" t="s">
        <v>62</v>
      </c>
      <c r="B37" s="14">
        <f t="shared" si="5"/>
        <v>2144650.7138669784</v>
      </c>
      <c r="C37" s="14">
        <f t="shared" si="5"/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</row>
    <row r="38" spans="1:13" ht="15" customHeight="1">
      <c r="A38" s="8" t="s">
        <v>64</v>
      </c>
      <c r="B38" s="14">
        <f t="shared" si="5"/>
        <v>2347924.0448128292</v>
      </c>
      <c r="C38" s="14">
        <f t="shared" si="5"/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</row>
    <row r="39" spans="1:13" ht="15" customHeight="1">
      <c r="A39" s="8" t="s">
        <v>65</v>
      </c>
      <c r="B39" s="14">
        <f>D39+F39+H39+J39+L39</f>
        <v>2435984.565572435</v>
      </c>
      <c r="C39" s="14">
        <f>E39+G39+I39+K39+M39</f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</row>
    <row r="40" spans="1:13" ht="15" customHeight="1">
      <c r="A40" s="8" t="s">
        <v>66</v>
      </c>
      <c r="B40" s="14">
        <f>D40+F40+H40+J40+L40</f>
        <v>2663334.1738999034</v>
      </c>
      <c r="C40" s="14">
        <f>E40+G40+I40+K40+M40</f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</row>
    <row r="41" spans="1:13" ht="12.75">
      <c r="A41" s="8" t="s">
        <v>67</v>
      </c>
      <c r="B41" s="14">
        <f>D41+F41+H41+J41+L41</f>
        <v>2908407.060384274</v>
      </c>
      <c r="C41" s="14">
        <f>E41+G41+I41+K41+M41</f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4">
      <selection activeCell="G48" sqref="G48"/>
    </sheetView>
  </sheetViews>
  <sheetFormatPr defaultColWidth="9.140625" defaultRowHeight="12.75"/>
  <cols>
    <col min="1" max="1" width="13.28125" style="2" customWidth="1"/>
    <col min="2" max="2" width="12.00390625" style="2" customWidth="1"/>
    <col min="3" max="3" width="10.28125" style="2" customWidth="1"/>
    <col min="4" max="4" width="10.7109375" style="2" customWidth="1"/>
    <col min="5" max="6" width="10.8515625" style="2" customWidth="1"/>
    <col min="7" max="7" width="10.421875" style="2" customWidth="1"/>
    <col min="8" max="8" width="10.140625" style="2" customWidth="1"/>
    <col min="9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32</v>
      </c>
    </row>
    <row r="3" spans="1:11" ht="12.75">
      <c r="A3" s="3" t="s">
        <v>40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46</v>
      </c>
    </row>
    <row r="5" spans="1:13" ht="21.75" customHeight="1">
      <c r="A5" s="20" t="s">
        <v>7</v>
      </c>
      <c r="B5" s="27" t="s">
        <v>0</v>
      </c>
      <c r="C5" s="28"/>
      <c r="D5" s="27" t="s">
        <v>10</v>
      </c>
      <c r="E5" s="28"/>
      <c r="F5" s="27" t="s">
        <v>11</v>
      </c>
      <c r="G5" s="28"/>
      <c r="H5" s="27" t="s">
        <v>12</v>
      </c>
      <c r="I5" s="28"/>
      <c r="J5" s="27" t="s">
        <v>9</v>
      </c>
      <c r="K5" s="28"/>
      <c r="L5" s="27" t="s">
        <v>13</v>
      </c>
      <c r="M5" s="28"/>
    </row>
    <row r="6" spans="1:13" ht="36" customHeight="1">
      <c r="A6" s="29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4" ht="15" customHeight="1" hidden="1">
      <c r="A7" s="8" t="s">
        <v>14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1"/>
    </row>
    <row r="8" spans="1:14" ht="15" customHeight="1" hidden="1">
      <c r="A8" s="8" t="s">
        <v>15</v>
      </c>
      <c r="B8" s="9">
        <f aca="true" t="shared" si="0" ref="B8:B26">D8+F8+H8+J8+L8</f>
        <v>20112546.94483525</v>
      </c>
      <c r="C8" s="9">
        <f aca="true" t="shared" si="1" ref="C8:C26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1"/>
    </row>
    <row r="9" spans="1:14" ht="15" customHeight="1" hidden="1">
      <c r="A9" s="8" t="s">
        <v>16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1"/>
    </row>
    <row r="10" spans="1:14" ht="15" customHeight="1" hidden="1">
      <c r="A10" s="8" t="s">
        <v>17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1"/>
    </row>
    <row r="11" spans="1:14" ht="15" customHeight="1">
      <c r="A11" s="8" t="s">
        <v>18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1"/>
    </row>
    <row r="12" spans="1:14" ht="15" customHeight="1">
      <c r="A12" s="8" t="s">
        <v>19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1"/>
    </row>
    <row r="13" spans="1:14" ht="15" customHeight="1">
      <c r="A13" s="8" t="s">
        <v>20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1"/>
    </row>
    <row r="14" spans="1:14" ht="15" customHeight="1">
      <c r="A14" s="8" t="s">
        <v>21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1"/>
    </row>
    <row r="15" spans="1:14" ht="15" customHeight="1">
      <c r="A15" s="8" t="s">
        <v>22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1"/>
    </row>
    <row r="16" spans="1:14" ht="15" customHeight="1">
      <c r="A16" s="8" t="s">
        <v>23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1"/>
    </row>
    <row r="17" spans="1:14" ht="15" customHeight="1">
      <c r="A17" s="8" t="s">
        <v>24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1"/>
    </row>
    <row r="18" spans="1:14" ht="15" customHeight="1">
      <c r="A18" s="8" t="s">
        <v>25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1"/>
    </row>
    <row r="19" spans="1:14" ht="15" customHeight="1">
      <c r="A19" s="8" t="s">
        <v>26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1"/>
    </row>
    <row r="20" spans="1:14" ht="15" customHeight="1">
      <c r="A20" s="8" t="s">
        <v>27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1"/>
    </row>
    <row r="21" spans="1:14" ht="15" customHeight="1">
      <c r="A21" s="8" t="s">
        <v>28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1"/>
    </row>
    <row r="22" spans="1:14" ht="15" customHeight="1">
      <c r="A22" s="8" t="s">
        <v>29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1"/>
    </row>
    <row r="23" spans="1:14" ht="15" customHeight="1">
      <c r="A23" s="8" t="s">
        <v>30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1"/>
    </row>
    <row r="24" spans="1:13" ht="15" customHeight="1">
      <c r="A24" s="8" t="s">
        <v>31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</row>
    <row r="25" spans="1:13" ht="15" customHeight="1">
      <c r="A25" s="8" t="s">
        <v>50</v>
      </c>
      <c r="B25" s="9">
        <f t="shared" si="0"/>
        <v>36282052.153083645</v>
      </c>
      <c r="C25" s="9">
        <f t="shared" si="1"/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</row>
    <row r="26" spans="1:13" ht="15" customHeight="1">
      <c r="A26" s="8" t="s">
        <v>51</v>
      </c>
      <c r="B26" s="9">
        <f t="shared" si="0"/>
        <v>36756125.58425665</v>
      </c>
      <c r="C26" s="9">
        <f t="shared" si="1"/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</row>
    <row r="27" spans="1:13" ht="15" customHeight="1">
      <c r="A27" s="8" t="s">
        <v>52</v>
      </c>
      <c r="B27" s="9">
        <f aca="true" t="shared" si="2" ref="B27:C29">D27+F27+H27+J27+L27</f>
        <v>38442289.4923561</v>
      </c>
      <c r="C27" s="9">
        <f t="shared" si="2"/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</row>
    <row r="28" spans="1:13" ht="15" customHeight="1">
      <c r="A28" s="8" t="s">
        <v>53</v>
      </c>
      <c r="B28" s="9">
        <f t="shared" si="2"/>
        <v>38638683.83987973</v>
      </c>
      <c r="C28" s="9">
        <f t="shared" si="2"/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</row>
    <row r="29" spans="1:13" ht="15" customHeight="1">
      <c r="A29" s="8" t="s">
        <v>54</v>
      </c>
      <c r="B29" s="9">
        <f t="shared" si="2"/>
        <v>37935416.45202699</v>
      </c>
      <c r="C29" s="9">
        <f t="shared" si="2"/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</row>
    <row r="30" spans="1:13" ht="15" customHeight="1">
      <c r="A30" s="8" t="s">
        <v>55</v>
      </c>
      <c r="B30" s="14">
        <f aca="true" t="shared" si="3" ref="B30:C32">D30+F30+H30+J30+L30</f>
        <v>41565314.09206423</v>
      </c>
      <c r="C30" s="14">
        <f t="shared" si="3"/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</row>
    <row r="31" spans="1:13" ht="15" customHeight="1">
      <c r="A31" s="8" t="s">
        <v>56</v>
      </c>
      <c r="B31" s="14">
        <f t="shared" si="3"/>
        <v>40569073.247660935</v>
      </c>
      <c r="C31" s="14">
        <f t="shared" si="3"/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</row>
    <row r="32" spans="1:13" ht="15" customHeight="1">
      <c r="A32" s="8" t="s">
        <v>57</v>
      </c>
      <c r="B32" s="14">
        <f aca="true" t="shared" si="4" ref="B32:B37">D32+F32+H32+J32+L32</f>
        <v>40533792.12727754</v>
      </c>
      <c r="C32" s="14">
        <f t="shared" si="3"/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</row>
    <row r="33" spans="1:13" ht="15" customHeight="1">
      <c r="A33" s="8" t="s">
        <v>58</v>
      </c>
      <c r="B33" s="14">
        <f t="shared" si="4"/>
        <v>44851952.68603862</v>
      </c>
      <c r="C33" s="14">
        <f aca="true" t="shared" si="5" ref="C33:C38">E33+G33+I33+K33+M33</f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</row>
    <row r="34" spans="1:13" ht="15" customHeight="1">
      <c r="A34" s="8" t="s">
        <v>59</v>
      </c>
      <c r="B34" s="14">
        <f t="shared" si="4"/>
        <v>50190803.95317687</v>
      </c>
      <c r="C34" s="14">
        <f t="shared" si="5"/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</row>
    <row r="35" spans="1:13" ht="15" customHeight="1">
      <c r="A35" s="8" t="s">
        <v>60</v>
      </c>
      <c r="B35" s="14">
        <f t="shared" si="4"/>
        <v>47195602.28071177</v>
      </c>
      <c r="C35" s="14">
        <f t="shared" si="5"/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</row>
    <row r="36" spans="1:13" ht="15" customHeight="1">
      <c r="A36" s="8" t="s">
        <v>61</v>
      </c>
      <c r="B36" s="14">
        <f t="shared" si="4"/>
        <v>49752204.03867563</v>
      </c>
      <c r="C36" s="14">
        <f t="shared" si="5"/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</row>
    <row r="37" spans="1:13" ht="15" customHeight="1">
      <c r="A37" s="8" t="s">
        <v>62</v>
      </c>
      <c r="B37" s="14">
        <f t="shared" si="4"/>
        <v>55520360.179427095</v>
      </c>
      <c r="C37" s="14">
        <f t="shared" si="5"/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</row>
    <row r="38" spans="1:13" ht="15" customHeight="1">
      <c r="A38" s="8" t="s">
        <v>64</v>
      </c>
      <c r="B38" s="14">
        <f>D38+F38+H38+J38+L38</f>
        <v>55248577.323333405</v>
      </c>
      <c r="C38" s="14">
        <f t="shared" si="5"/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</row>
    <row r="39" spans="1:13" ht="15" customHeight="1">
      <c r="A39" s="8" t="s">
        <v>65</v>
      </c>
      <c r="B39" s="14">
        <f>D39+F39+H39+J39+L39</f>
        <v>55269196.96262095</v>
      </c>
      <c r="C39" s="14">
        <f>E39+G39+I39+K39+M39</f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</row>
    <row r="40" spans="1:13" ht="15" customHeight="1">
      <c r="A40" s="8" t="s">
        <v>66</v>
      </c>
      <c r="B40" s="14">
        <f>D40+F40+H40+J40+L40</f>
        <v>58008008.568076424</v>
      </c>
      <c r="C40" s="14">
        <f>E40+G40+I40+K40+M40</f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</row>
    <row r="41" spans="1:13" ht="12.75">
      <c r="A41" s="8" t="s">
        <v>67</v>
      </c>
      <c r="B41" s="14">
        <f>D41+F41+H41+J41+L41</f>
        <v>59475231.49258647</v>
      </c>
      <c r="C41" s="14">
        <f>E41+G41+I41+K41+M41</f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2017-11-09T09:18:05Z</dcterms:modified>
  <cp:category/>
  <cp:version/>
  <cp:contentType/>
  <cp:contentStatus/>
</cp:coreProperties>
</file>