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<sst xmlns="http://schemas.openxmlformats.org/spreadsheetml/2006/main" count="135" uniqueCount="67">
  <si>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</si>
  <si>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</si>
  <si>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</si>
  <si>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</si>
  <si>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</si>
  <si>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</si>
  <si>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</si>
  <si>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</si>
  <si>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</si>
  <si>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</si>
  <si>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</si>
  <si>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</si>
  <si>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</si>
  <si>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</si>
  <si>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</si>
  <si>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</si>
  <si>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</si>
  <si>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</si>
  <si>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</si>
  <si>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</si>
  <si>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</si>
  <si>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</si>
  <si>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</si>
  <si>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</si>
  <si>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</si>
  <si>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</si>
  <si>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</si>
  <si>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</si>
  <si>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</si>
  <si>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</si>
  <si>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</si>
  <si>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</si>
  <si>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</si>
  <si>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</si>
  <si>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</si>
  <si>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</si>
  <si>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</si>
  <si>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</si>
  <si>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</si>
  <si>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</si>
  <si>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</si>
  <si>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</si>
  <si>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</si>
  <si>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</si>
  <si>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</si>
  <si>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</si>
  <si>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</si>
  <si>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</si>
  <si>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</si>
  <si>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</si>
  <si>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</si>
  <si>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</si>
  <si>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</si>
  <si>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</si>
  <si>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Өcүш арымы</t>
  </si>
  <si>
    <t>Кредиттик аукциондор</t>
  </si>
  <si>
    <t>Прирост</t>
  </si>
  <si>
    <t>23.09.13-       27.09.13</t>
  </si>
  <si>
    <t>24.09.13*</t>
  </si>
  <si>
    <t>23.09.13-      27.09.13</t>
  </si>
  <si>
    <t>20.09.13-            26.09.13</t>
  </si>
  <si>
    <t>30.09.13-       04.10.13</t>
  </si>
  <si>
    <t>01.10.13*</t>
  </si>
  <si>
    <t>30.09.13-      04.10.13</t>
  </si>
  <si>
    <t>27.09.13-            03.10.13</t>
  </si>
  <si>
    <t>(30.09.13 – 04.10.13)</t>
  </si>
  <si>
    <t>** 2013-жылдын -04-октябрындагы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</si>
</sst>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75" fontId="23" fillId="0" borderId="17" xfId="0" applyNumberFormat="1" applyFont="1" applyFill="1" applyBorder="1" applyAlignment="1">
      <alignment horizontal="center" vertical="center"/>
    </xf>
    <xf numFmtId="175" fontId="23" fillId="0" borderId="16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14" xfId="0" applyFont="1" applyFill="1" applyBorder="1" applyAlignment="1">
      <alignment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9" fontId="0" fillId="0" borderId="15" xfId="0" applyNumberFormat="1" applyFont="1" applyFill="1" applyBorder="1" applyAlignment="1">
      <alignment horizontal="center" vertical="center" wrapText="1"/>
    </xf>
    <xf numFmtId="170" fontId="27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69" fontId="0" fillId="0" borderId="15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/>
    </xf>
    <xf numFmtId="174" fontId="0" fillId="0" borderId="15" xfId="0" applyNumberFormat="1" applyFont="1" applyFill="1" applyBorder="1" applyAlignment="1">
      <alignment horizontal="center" vertical="center" wrapText="1"/>
    </xf>
    <xf numFmtId="10" fontId="27" fillId="0" borderId="15" xfId="57" applyNumberFormat="1" applyFont="1" applyFill="1" applyBorder="1" applyAlignment="1">
      <alignment horizontal="center" vertical="center"/>
    </xf>
    <xf numFmtId="175" fontId="27" fillId="0" borderId="15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5" fillId="0" borderId="19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69" fontId="0" fillId="0" borderId="19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175" fontId="27" fillId="0" borderId="19" xfId="0" applyNumberFormat="1" applyFont="1" applyFill="1" applyBorder="1" applyAlignment="1">
      <alignment horizontal="center" vertical="center"/>
    </xf>
    <xf numFmtId="175" fontId="2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80" zoomScalePageLayoutView="0" workbookViewId="0" topLeftCell="A13">
      <selection activeCell="F34" sqref="F34:I34"/>
    </sheetView>
  </sheetViews>
  <sheetFormatPr defaultColWidth="9.00390625" defaultRowHeight="12.75"/>
  <cols>
    <col min="1" max="1" width="41.625" style="36" customWidth="1"/>
    <col min="2" max="2" width="12.875" style="36" customWidth="1"/>
    <col min="3" max="3" width="16.625" style="36" customWidth="1"/>
    <col min="4" max="4" width="14.25390625" style="36" customWidth="1"/>
    <col min="5" max="5" width="10.125" style="36" bestFit="1" customWidth="1"/>
    <col min="6" max="6" width="43.875" style="36" customWidth="1"/>
    <col min="7" max="8" width="12.75390625" style="36" customWidth="1"/>
    <col min="9" max="9" width="18.00390625" style="36" customWidth="1"/>
    <col min="10" max="10" width="6.00390625" style="36" customWidth="1"/>
    <col min="11" max="16384" width="9.125" style="36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0" t="s">
        <v>65</v>
      </c>
      <c r="E3" s="40"/>
      <c r="F3" s="4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3"/>
      <c r="E6" s="77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3"/>
      <c r="E7" s="78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57">
        <v>41544</v>
      </c>
      <c r="C8" s="57">
        <v>41551</v>
      </c>
      <c r="D8" s="58" t="s">
        <v>56</v>
      </c>
      <c r="E8" s="78"/>
      <c r="F8" s="8"/>
      <c r="G8" s="57" t="s">
        <v>60</v>
      </c>
      <c r="H8" s="57" t="s">
        <v>64</v>
      </c>
      <c r="I8" s="34" t="s">
        <v>52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59">
        <v>68965.6051</v>
      </c>
      <c r="C9" s="59">
        <v>70370.9357</v>
      </c>
      <c r="D9" s="60">
        <f>C9-B9</f>
        <v>1405.3306000000011</v>
      </c>
      <c r="E9" s="78"/>
      <c r="F9" s="9" t="s">
        <v>48</v>
      </c>
      <c r="G9" s="59">
        <v>783.5175</v>
      </c>
      <c r="H9" s="59">
        <v>411.12170000000003</v>
      </c>
      <c r="I9" s="59">
        <f>H9-G9</f>
        <v>-372.3958</v>
      </c>
      <c r="J9" s="3"/>
      <c r="K9" s="3"/>
      <c r="L9" s="3"/>
      <c r="M9" s="3"/>
      <c r="N9" s="10"/>
      <c r="O9" s="37"/>
      <c r="P9" s="37"/>
    </row>
    <row r="10" spans="1:16" s="35" customFormat="1" ht="14.25" customHeight="1">
      <c r="A10" s="9" t="s">
        <v>6</v>
      </c>
      <c r="B10" s="61"/>
      <c r="C10" s="61"/>
      <c r="D10" s="60"/>
      <c r="E10" s="78"/>
      <c r="F10" s="9" t="s">
        <v>6</v>
      </c>
      <c r="G10" s="61"/>
      <c r="H10" s="61"/>
      <c r="I10" s="61"/>
      <c r="J10" s="3"/>
      <c r="K10" s="3"/>
      <c r="L10" s="3"/>
      <c r="M10" s="3"/>
      <c r="N10" s="10"/>
      <c r="O10" s="37"/>
      <c r="P10" s="37"/>
    </row>
    <row r="11" spans="1:16" s="35" customFormat="1" ht="14.25" customHeight="1">
      <c r="A11" s="9" t="s">
        <v>7</v>
      </c>
      <c r="B11" s="59">
        <v>59327.09194</v>
      </c>
      <c r="C11" s="59">
        <v>60176.99836</v>
      </c>
      <c r="D11" s="60">
        <f>C11-B11</f>
        <v>849.9064199999993</v>
      </c>
      <c r="E11" s="78"/>
      <c r="F11" s="9" t="s">
        <v>45</v>
      </c>
      <c r="G11" s="59">
        <v>734.3825</v>
      </c>
      <c r="H11" s="59">
        <v>411.12170000000003</v>
      </c>
      <c r="I11" s="59">
        <f>H11-G11</f>
        <v>-323.2608</v>
      </c>
      <c r="J11" s="3"/>
      <c r="K11" s="3"/>
      <c r="L11" s="3"/>
      <c r="M11" s="3"/>
      <c r="N11" s="10"/>
      <c r="O11" s="37"/>
      <c r="P11" s="37"/>
    </row>
    <row r="12" spans="1:16" s="35" customFormat="1" ht="28.5" customHeight="1">
      <c r="A12" s="16" t="s">
        <v>8</v>
      </c>
      <c r="B12" s="62">
        <v>9638.51316</v>
      </c>
      <c r="C12" s="62">
        <v>10193.93734</v>
      </c>
      <c r="D12" s="63">
        <f>C12-B12</f>
        <v>555.42418</v>
      </c>
      <c r="E12" s="78"/>
      <c r="F12" s="9" t="s">
        <v>11</v>
      </c>
      <c r="G12" s="59">
        <v>49.135</v>
      </c>
      <c r="H12" s="59" t="s">
        <v>27</v>
      </c>
      <c r="I12" s="59">
        <f>-G12</f>
        <v>-49.135</v>
      </c>
      <c r="J12" s="3"/>
      <c r="K12" s="3"/>
      <c r="L12" s="3"/>
      <c r="M12" s="3"/>
      <c r="N12" s="10"/>
      <c r="O12" s="37"/>
      <c r="P12" s="37"/>
    </row>
    <row r="13" spans="1:20" ht="12" customHeight="1">
      <c r="A13" s="19"/>
      <c r="B13" s="20"/>
      <c r="C13" s="20"/>
      <c r="D13" s="20"/>
      <c r="E13" s="78"/>
      <c r="F13" s="9" t="s">
        <v>44</v>
      </c>
      <c r="G13" s="59" t="s">
        <v>27</v>
      </c>
      <c r="H13" s="59" t="s">
        <v>27</v>
      </c>
      <c r="I13" s="59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78"/>
      <c r="F14" s="9"/>
      <c r="G14" s="61"/>
      <c r="H14" s="61"/>
      <c r="I14" s="61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78"/>
      <c r="F15" s="9" t="s">
        <v>47</v>
      </c>
      <c r="G15" s="61"/>
      <c r="H15" s="61"/>
      <c r="I15" s="61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4"/>
      <c r="E16" s="78"/>
      <c r="F16" s="9" t="s">
        <v>43</v>
      </c>
      <c r="G16" s="64">
        <v>4.077440301205435</v>
      </c>
      <c r="H16" s="64">
        <v>4.1807187409470234</v>
      </c>
      <c r="I16" s="64">
        <f>H16-G16</f>
        <v>0.10327843974158846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3"/>
      <c r="E17" s="78"/>
      <c r="F17" s="9" t="s">
        <v>12</v>
      </c>
      <c r="G17" s="64">
        <v>8.5</v>
      </c>
      <c r="H17" s="64" t="s">
        <v>27</v>
      </c>
      <c r="I17" s="64">
        <f>-G17</f>
        <v>-8.5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80"/>
      <c r="B18" s="81" t="s">
        <v>57</v>
      </c>
      <c r="C18" s="81" t="s">
        <v>61</v>
      </c>
      <c r="D18" s="83" t="s">
        <v>52</v>
      </c>
      <c r="E18" s="78"/>
      <c r="F18" s="16" t="s">
        <v>49</v>
      </c>
      <c r="G18" s="65" t="s">
        <v>27</v>
      </c>
      <c r="H18" s="65" t="s">
        <v>27</v>
      </c>
      <c r="I18" s="65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80"/>
      <c r="B19" s="82"/>
      <c r="C19" s="82"/>
      <c r="D19" s="84"/>
      <c r="E19" s="78"/>
      <c r="F19" s="30"/>
      <c r="G19" s="39" t="s">
        <v>27</v>
      </c>
      <c r="H19" s="39" t="s">
        <v>27</v>
      </c>
      <c r="I19" s="39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76" t="s">
        <v>19</v>
      </c>
      <c r="B20" s="85" t="s">
        <v>27</v>
      </c>
      <c r="C20" s="85" t="s">
        <v>27</v>
      </c>
      <c r="D20" s="87" t="s">
        <v>27</v>
      </c>
      <c r="E20" s="78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76"/>
      <c r="B21" s="86"/>
      <c r="C21" s="86"/>
      <c r="D21" s="88"/>
      <c r="E21" s="78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67" t="s">
        <v>27</v>
      </c>
      <c r="C22" s="67" t="s">
        <v>27</v>
      </c>
      <c r="D22" s="60" t="s">
        <v>27</v>
      </c>
      <c r="E22" s="78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59" t="s">
        <v>27</v>
      </c>
      <c r="C23" s="59" t="s">
        <v>27</v>
      </c>
      <c r="D23" s="60" t="s">
        <v>27</v>
      </c>
      <c r="E23" s="78"/>
      <c r="F23" s="1"/>
      <c r="G23" s="57" t="s">
        <v>59</v>
      </c>
      <c r="H23" s="57" t="s">
        <v>63</v>
      </c>
      <c r="I23" s="34" t="s">
        <v>52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68">
        <v>747</v>
      </c>
      <c r="C24" s="68" t="s">
        <v>27</v>
      </c>
      <c r="D24" s="60">
        <f>-B24</f>
        <v>-747</v>
      </c>
      <c r="E24" s="78"/>
      <c r="F24" s="1"/>
      <c r="G24" s="64">
        <v>25.75</v>
      </c>
      <c r="H24" s="64">
        <v>28.66</v>
      </c>
      <c r="I24" s="69">
        <f>H24-G24</f>
        <v>2.91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59" t="s">
        <v>27</v>
      </c>
      <c r="C25" s="59"/>
      <c r="D25" s="60" t="s">
        <v>27</v>
      </c>
      <c r="E25" s="78"/>
      <c r="F25" s="15" t="s">
        <v>42</v>
      </c>
      <c r="G25" s="64"/>
      <c r="H25" s="64"/>
      <c r="I25" s="66"/>
      <c r="J25" s="3"/>
      <c r="K25" s="3"/>
      <c r="L25" s="1"/>
      <c r="M25" s="3"/>
      <c r="N25" s="3"/>
      <c r="O25" s="35"/>
      <c r="P25" s="35"/>
    </row>
    <row r="26" spans="1:16" ht="14.25" customHeight="1">
      <c r="A26" s="23" t="s">
        <v>55</v>
      </c>
      <c r="B26" s="70" t="s">
        <v>27</v>
      </c>
      <c r="C26" s="70">
        <v>45</v>
      </c>
      <c r="D26" s="63">
        <f>C26</f>
        <v>45</v>
      </c>
      <c r="E26" s="78"/>
      <c r="F26" s="9" t="s">
        <v>6</v>
      </c>
      <c r="G26" s="64">
        <v>25.75</v>
      </c>
      <c r="H26" s="64">
        <v>28.66</v>
      </c>
      <c r="I26" s="66">
        <f>+H26-G26</f>
        <v>2.91</v>
      </c>
      <c r="J26" s="3"/>
      <c r="K26" s="3"/>
      <c r="L26" s="3"/>
      <c r="M26" s="3"/>
      <c r="N26" s="3"/>
      <c r="O26" s="35"/>
      <c r="P26" s="35"/>
    </row>
    <row r="27" spans="1:16" ht="12.75">
      <c r="A27" s="19"/>
      <c r="B27" s="24"/>
      <c r="C27" s="24"/>
      <c r="D27" s="25"/>
      <c r="E27" s="78"/>
      <c r="F27" s="9" t="s">
        <v>46</v>
      </c>
      <c r="G27" s="64" t="s">
        <v>27</v>
      </c>
      <c r="H27" s="64" t="s">
        <v>27</v>
      </c>
      <c r="I27" s="66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2.75">
      <c r="A28" s="26"/>
      <c r="B28" s="19"/>
      <c r="C28" s="19"/>
      <c r="D28" s="19"/>
      <c r="E28" s="78"/>
      <c r="F28" s="9" t="s">
        <v>28</v>
      </c>
      <c r="G28" s="64" t="s">
        <v>27</v>
      </c>
      <c r="H28" s="64" t="s">
        <v>27</v>
      </c>
      <c r="I28" s="66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4"/>
      <c r="E29" s="78"/>
      <c r="F29" s="9" t="s">
        <v>18</v>
      </c>
      <c r="G29" s="59"/>
      <c r="H29" s="59"/>
      <c r="I29" s="60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3"/>
      <c r="E30" s="78"/>
      <c r="F30" s="9" t="s">
        <v>20</v>
      </c>
      <c r="G30" s="64" t="s">
        <v>27</v>
      </c>
      <c r="H30" s="64" t="s">
        <v>27</v>
      </c>
      <c r="I30" s="66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3"/>
      <c r="E31" s="78"/>
      <c r="F31" s="9" t="s">
        <v>24</v>
      </c>
      <c r="G31" s="64">
        <v>0.525</v>
      </c>
      <c r="H31" s="64" t="s">
        <v>27</v>
      </c>
      <c r="I31" s="66">
        <f>-G31</f>
        <v>-0.525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57" t="s">
        <v>58</v>
      </c>
      <c r="C32" s="57" t="s">
        <v>62</v>
      </c>
      <c r="D32" s="34" t="s">
        <v>52</v>
      </c>
      <c r="E32" s="78"/>
      <c r="F32" s="9"/>
      <c r="G32" s="71"/>
      <c r="H32" s="71"/>
      <c r="I32" s="34" t="s">
        <v>54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59">
        <v>569</v>
      </c>
      <c r="C33" s="59">
        <v>733</v>
      </c>
      <c r="D33" s="60">
        <f>C33-B33</f>
        <v>164</v>
      </c>
      <c r="E33" s="78"/>
      <c r="F33" s="9" t="s">
        <v>23</v>
      </c>
      <c r="G33" s="72">
        <v>48.7133</v>
      </c>
      <c r="H33" s="72">
        <v>48.8029</v>
      </c>
      <c r="I33" s="73">
        <f>+H33/G33-1</f>
        <v>0.0018393334058666166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59">
        <v>500</v>
      </c>
      <c r="C34" s="59">
        <v>500</v>
      </c>
      <c r="D34" s="60">
        <f>C34-B34</f>
        <v>0</v>
      </c>
      <c r="E34" s="78"/>
      <c r="F34" s="75" t="s">
        <v>66</v>
      </c>
      <c r="G34" s="75"/>
      <c r="H34" s="75"/>
      <c r="I34" s="75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59" t="s">
        <v>27</v>
      </c>
      <c r="C35" s="59" t="s">
        <v>27</v>
      </c>
      <c r="D35" s="60" t="s">
        <v>27</v>
      </c>
      <c r="E35" s="78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2.75">
      <c r="A36" s="1"/>
      <c r="B36" s="61"/>
      <c r="C36" s="61"/>
      <c r="D36" s="60"/>
      <c r="E36" s="78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64"/>
      <c r="C37" s="64"/>
      <c r="D37" s="66"/>
      <c r="E37" s="78"/>
      <c r="F37" s="7" t="s">
        <v>3</v>
      </c>
      <c r="G37" s="38"/>
      <c r="H37" s="38"/>
      <c r="I37" s="3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64" t="s">
        <v>27</v>
      </c>
      <c r="C38" s="64" t="s">
        <v>27</v>
      </c>
      <c r="D38" s="66" t="s">
        <v>27</v>
      </c>
      <c r="E38" s="78"/>
      <c r="F38" s="8"/>
      <c r="G38" s="57">
        <v>41544</v>
      </c>
      <c r="H38" s="57">
        <v>41551</v>
      </c>
      <c r="I38" s="34" t="s">
        <v>52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64" t="s">
        <v>27</v>
      </c>
      <c r="C39" s="64" t="s">
        <v>27</v>
      </c>
      <c r="D39" s="66" t="s">
        <v>27</v>
      </c>
      <c r="E39" s="78"/>
      <c r="F39" s="9" t="s">
        <v>5</v>
      </c>
      <c r="G39" s="59">
        <v>61021.20249258</v>
      </c>
      <c r="H39" s="59">
        <v>60887.17943077</v>
      </c>
      <c r="I39" s="60">
        <f>H39-G39</f>
        <v>-134.02306181000313</v>
      </c>
      <c r="J39" s="3"/>
      <c r="K39" s="3"/>
      <c r="L39" s="3"/>
      <c r="M39" s="3"/>
      <c r="N39" s="3"/>
      <c r="O39" s="35"/>
      <c r="P39" s="35"/>
    </row>
    <row r="40" spans="1:16" ht="12.75">
      <c r="A40" s="9" t="s">
        <v>37</v>
      </c>
      <c r="B40" s="65">
        <v>4.199960786606841</v>
      </c>
      <c r="C40" s="65">
        <v>4.199960786606841</v>
      </c>
      <c r="D40" s="66">
        <f>C40-B40</f>
        <v>0</v>
      </c>
      <c r="E40" s="78"/>
      <c r="F40" s="1" t="s">
        <v>6</v>
      </c>
      <c r="G40" s="61"/>
      <c r="H40" s="61"/>
      <c r="I40" s="60"/>
      <c r="J40" s="3"/>
      <c r="K40" s="3"/>
      <c r="L40" s="3"/>
      <c r="M40" s="3"/>
      <c r="N40" s="3"/>
      <c r="O40" s="35"/>
      <c r="P40" s="35"/>
    </row>
    <row r="41" spans="1:16" ht="12.75">
      <c r="A41" s="9"/>
      <c r="B41" s="11"/>
      <c r="C41" s="11"/>
      <c r="D41" s="45"/>
      <c r="E41" s="78"/>
      <c r="F41" s="9" t="s">
        <v>29</v>
      </c>
      <c r="G41" s="59">
        <v>29399.95277912</v>
      </c>
      <c r="H41" s="59">
        <v>29697.03922281</v>
      </c>
      <c r="I41" s="60">
        <f>H41-G41</f>
        <v>297.0864436899974</v>
      </c>
      <c r="J41" s="3"/>
      <c r="K41" s="3"/>
      <c r="L41" s="3"/>
      <c r="M41" s="3"/>
      <c r="N41" s="3"/>
      <c r="O41" s="35"/>
      <c r="P41" s="35"/>
    </row>
    <row r="42" spans="1:16" ht="12.75">
      <c r="A42" s="16"/>
      <c r="B42" s="27"/>
      <c r="C42" s="27"/>
      <c r="D42" s="46"/>
      <c r="E42" s="78"/>
      <c r="F42" s="16" t="s">
        <v>30</v>
      </c>
      <c r="G42" s="62">
        <f>+G39-G41</f>
        <v>31621.249713459998</v>
      </c>
      <c r="H42" s="62">
        <f>+H39-H41</f>
        <v>31190.140207959997</v>
      </c>
      <c r="I42" s="63">
        <f>H42-G42</f>
        <v>-431.1095055000005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79"/>
      <c r="B43" s="79"/>
      <c r="C43" s="79"/>
      <c r="D43" s="79"/>
      <c r="E43" s="78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78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4"/>
      <c r="E45" s="78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3.5">
      <c r="A46" s="7" t="s">
        <v>10</v>
      </c>
      <c r="B46" s="57">
        <v>41543</v>
      </c>
      <c r="C46" s="57">
        <v>41550</v>
      </c>
      <c r="D46" s="34" t="s">
        <v>52</v>
      </c>
      <c r="E46" s="78"/>
      <c r="F46" s="7" t="s">
        <v>10</v>
      </c>
      <c r="G46" s="57">
        <v>41544</v>
      </c>
      <c r="H46" s="57">
        <v>41551</v>
      </c>
      <c r="I46" s="34" t="s">
        <v>52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59">
        <v>40</v>
      </c>
      <c r="C47" s="59">
        <v>235.28</v>
      </c>
      <c r="D47" s="60">
        <f>C47-B47</f>
        <v>195.28</v>
      </c>
      <c r="E47" s="78"/>
      <c r="F47" s="9" t="s">
        <v>5</v>
      </c>
      <c r="G47" s="59">
        <v>50053.91576371</v>
      </c>
      <c r="H47" s="59">
        <v>50398.65243618</v>
      </c>
      <c r="I47" s="60">
        <f>H47-G47</f>
        <v>344.73667246999685</v>
      </c>
      <c r="J47" s="3"/>
      <c r="K47" s="3"/>
      <c r="L47" s="3"/>
      <c r="M47" s="3"/>
      <c r="N47" s="3"/>
      <c r="O47" s="35"/>
      <c r="P47" s="35"/>
    </row>
    <row r="48" spans="1:16" ht="12.75">
      <c r="A48" s="9" t="s">
        <v>17</v>
      </c>
      <c r="B48" s="59">
        <v>29</v>
      </c>
      <c r="C48" s="59">
        <v>165.75</v>
      </c>
      <c r="D48" s="60">
        <f>C48-B48</f>
        <v>136.75</v>
      </c>
      <c r="E48" s="78"/>
      <c r="F48" s="1" t="s">
        <v>6</v>
      </c>
      <c r="G48" s="61"/>
      <c r="H48" s="61"/>
      <c r="I48" s="61"/>
      <c r="J48" s="3"/>
      <c r="K48" s="3"/>
      <c r="L48" s="3"/>
      <c r="M48" s="3"/>
      <c r="N48" s="3"/>
      <c r="O48" s="35"/>
      <c r="P48" s="35"/>
    </row>
    <row r="49" spans="1:16" ht="12.75">
      <c r="A49" s="9" t="s">
        <v>31</v>
      </c>
      <c r="B49" s="59" t="s">
        <v>27</v>
      </c>
      <c r="C49" s="59" t="s">
        <v>27</v>
      </c>
      <c r="D49" s="60" t="s">
        <v>27</v>
      </c>
      <c r="E49" s="78"/>
      <c r="F49" s="9" t="s">
        <v>11</v>
      </c>
      <c r="G49" s="59">
        <v>24264.56420893</v>
      </c>
      <c r="H49" s="59">
        <v>24306.9767005</v>
      </c>
      <c r="I49" s="60">
        <f>H49-G49</f>
        <v>42.412491569997655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59"/>
      <c r="C50" s="59"/>
      <c r="D50" s="60"/>
      <c r="E50" s="78"/>
      <c r="F50" s="9" t="s">
        <v>39</v>
      </c>
      <c r="G50" s="62">
        <f>+G47-G49</f>
        <v>25789.351554779998</v>
      </c>
      <c r="H50" s="62">
        <f>+H47-H49</f>
        <v>26091.675735679997</v>
      </c>
      <c r="I50" s="63">
        <f>H50-G50</f>
        <v>302.3241808999992</v>
      </c>
      <c r="J50" s="31"/>
      <c r="K50" s="31"/>
      <c r="L50" s="31"/>
      <c r="M50" s="31"/>
      <c r="N50" s="31"/>
      <c r="O50" s="35"/>
      <c r="P50" s="35"/>
    </row>
    <row r="51" spans="1:16" ht="12.75">
      <c r="A51" s="9"/>
      <c r="B51" s="64"/>
      <c r="C51" s="64"/>
      <c r="D51" s="60"/>
      <c r="E51" s="78"/>
      <c r="F51" s="30"/>
      <c r="G51" s="49"/>
      <c r="H51" s="49"/>
      <c r="I51" s="50"/>
      <c r="J51" s="20"/>
      <c r="K51" s="20"/>
      <c r="L51" s="20"/>
      <c r="M51" s="20"/>
      <c r="N51" s="20"/>
      <c r="O51" s="20"/>
      <c r="P51" s="20"/>
    </row>
    <row r="52" spans="1:16" ht="12.75">
      <c r="A52" s="9" t="s">
        <v>34</v>
      </c>
      <c r="B52" s="64" t="s">
        <v>27</v>
      </c>
      <c r="C52" s="64">
        <v>4.52</v>
      </c>
      <c r="D52" s="66">
        <f>C52</f>
        <v>4.52</v>
      </c>
      <c r="E52" s="78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9" t="s">
        <v>33</v>
      </c>
      <c r="B53" s="64">
        <v>6.5</v>
      </c>
      <c r="C53" s="64" t="s">
        <v>27</v>
      </c>
      <c r="D53" s="66">
        <f>-B53</f>
        <v>-6.5</v>
      </c>
      <c r="E53" s="78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9" t="s">
        <v>32</v>
      </c>
      <c r="B54" s="65" t="s">
        <v>27</v>
      </c>
      <c r="C54" s="65">
        <v>9.46</v>
      </c>
      <c r="D54" s="74">
        <f>C54</f>
        <v>9.46</v>
      </c>
      <c r="E54" s="7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>
      <c r="A55" s="42"/>
      <c r="B55" s="56"/>
      <c r="C55" s="56"/>
      <c r="D55" s="55"/>
      <c r="E55" s="7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7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40"/>
      <c r="B57" s="35"/>
      <c r="C57" s="35"/>
      <c r="D57" s="35"/>
      <c r="E57" s="7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53"/>
      <c r="B58" s="52"/>
      <c r="C58" s="52"/>
      <c r="D58" s="5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3.5">
      <c r="A59" s="54"/>
      <c r="B59" s="38"/>
      <c r="C59" s="38"/>
      <c r="D59" s="3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30"/>
      <c r="B60" s="35"/>
      <c r="C60" s="35"/>
      <c r="D60" s="4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4" ht="12.75">
      <c r="A61" s="30"/>
      <c r="B61" s="35"/>
      <c r="C61" s="35"/>
      <c r="D61" s="48"/>
    </row>
    <row r="62" spans="1:4" ht="12.75">
      <c r="A62" s="9"/>
      <c r="B62" s="47"/>
      <c r="C62" s="47"/>
      <c r="D62" s="48"/>
    </row>
    <row r="63" spans="1:4" ht="12.75">
      <c r="A63" s="9"/>
      <c r="B63" s="47"/>
      <c r="C63" s="47"/>
      <c r="D63" s="48"/>
    </row>
    <row r="64" spans="1:4" ht="12.75">
      <c r="A64" s="9"/>
      <c r="B64" s="47"/>
      <c r="C64" s="47"/>
      <c r="D64" s="48"/>
    </row>
    <row r="65" spans="1:4" ht="12.75">
      <c r="A65" s="9"/>
      <c r="B65" s="39"/>
      <c r="C65" s="39"/>
      <c r="D65" s="50"/>
    </row>
  </sheetData>
  <sheetProtection/>
  <mergeCells count="11">
    <mergeCell ref="D20:D21"/>
    <mergeCell ref="F34:I34"/>
    <mergeCell ref="A20:A21"/>
    <mergeCell ref="E6:E57"/>
    <mergeCell ref="A43:D43"/>
    <mergeCell ref="A18:A19"/>
    <mergeCell ref="B18:B19"/>
    <mergeCell ref="C18:C19"/>
    <mergeCell ref="D18:D19"/>
    <mergeCell ref="B20:B21"/>
    <mergeCell ref="C20:C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2013-10-08T02:33:38Z</dcterms:modified>
  <cp:category/>
  <cp:version/>
  <cp:contentType/>
  <cp:contentStatus/>
</cp:coreProperties>
</file>