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<sst xmlns="http://schemas.openxmlformats.org/spreadsheetml/2006/main" count="123" uniqueCount="63">
  <si>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</si>
  <si>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</si>
  <si>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</si>
  <si>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</si>
  <si>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</si>
  <si>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</si>
  <si>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</si>
  <si>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</si>
  <si>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</si>
  <si>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</si>
  <si>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</si>
  <si>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</si>
  <si>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</si>
  <si>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</si>
  <si>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</si>
  <si>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</si>
  <si>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</si>
  <si>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</si>
  <si>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</si>
  <si>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</si>
  <si>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</si>
  <si>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</si>
  <si>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</si>
  <si>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</si>
  <si>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</si>
  <si>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</si>
  <si>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</si>
  <si>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</si>
  <si>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</si>
  <si>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</si>
  <si>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</si>
  <si>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</si>
  <si>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</si>
  <si>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</si>
  <si>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</si>
  <si>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</si>
  <si>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</si>
  <si>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</si>
  <si>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</si>
  <si>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</si>
  <si>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</si>
  <si>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</si>
  <si>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</si>
  <si>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</si>
  <si>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</si>
  <si>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</si>
  <si>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</si>
  <si>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</si>
  <si>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</si>
  <si>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</si>
  <si>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</si>
  <si>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</si>
  <si>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</si>
  <si>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</si>
  <si>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</si>
  <si>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22.07.13-       26.07.13</t>
  </si>
  <si>
    <t>22.07.13-      26.07.13</t>
  </si>
  <si>
    <t>19.07.13-       25.07.13</t>
  </si>
  <si>
    <t>Еженедельный обзор (29.07.13 – 02.08.13)</t>
  </si>
  <si>
    <t>29.07.13-       02.08.13</t>
  </si>
  <si>
    <t>29.07.13-      02.08.13</t>
  </si>
  <si>
    <t>**- без учета операций СВОП между коммерческими банками за 02.08.2013 года</t>
  </si>
  <si>
    <t>26.07.13-       01.08.13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</si>
</sst>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0" fontId="8" fillId="0" borderId="10" xfId="57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5" fontId="8" fillId="0" borderId="12" xfId="0" applyNumberFormat="1" applyFont="1" applyFill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80" zoomScaleNormal="80" zoomScalePageLayoutView="0" workbookViewId="0" topLeftCell="B18">
      <selection activeCell="A3" sqref="A3:N60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spans="4:10" ht="19.5">
      <c r="D3" s="3" t="s">
        <v>58</v>
      </c>
      <c r="J3" s="1" t="s">
        <v>54</v>
      </c>
    </row>
    <row r="4" ht="15.75">
      <c r="D4" s="4"/>
    </row>
    <row r="5" ht="13.5">
      <c r="A5" s="5"/>
    </row>
    <row r="6" spans="1:9" ht="15">
      <c r="A6" s="8" t="s">
        <v>0</v>
      </c>
      <c r="B6" s="6"/>
      <c r="C6" s="6"/>
      <c r="D6" s="6"/>
      <c r="E6" s="6"/>
      <c r="F6" s="8" t="s">
        <v>10</v>
      </c>
      <c r="G6" s="6"/>
      <c r="H6" s="6"/>
      <c r="I6" s="6"/>
    </row>
    <row r="7" spans="1:9" ht="14.25">
      <c r="A7" s="9" t="s">
        <v>1</v>
      </c>
      <c r="B7" s="6"/>
      <c r="C7" s="6"/>
      <c r="D7" s="6"/>
      <c r="E7" s="6"/>
      <c r="F7" s="9" t="s">
        <v>1</v>
      </c>
      <c r="G7" s="6"/>
      <c r="H7" s="6"/>
      <c r="I7" s="6"/>
    </row>
    <row r="8" spans="1:15" s="27" customFormat="1" ht="28.5" customHeight="1">
      <c r="A8" s="21"/>
      <c r="B8" s="22">
        <v>41481</v>
      </c>
      <c r="C8" s="22">
        <v>41488</v>
      </c>
      <c r="D8" s="23" t="s">
        <v>36</v>
      </c>
      <c r="E8" s="6"/>
      <c r="F8" s="21"/>
      <c r="G8" s="22" t="s">
        <v>57</v>
      </c>
      <c r="H8" s="22" t="s">
        <v>62</v>
      </c>
      <c r="I8" s="23" t="s">
        <v>36</v>
      </c>
      <c r="N8" s="39"/>
      <c r="O8" s="39"/>
    </row>
    <row r="9" spans="1:16" s="27" customFormat="1" ht="14.25" customHeight="1">
      <c r="A9" s="18" t="s">
        <v>18</v>
      </c>
      <c r="B9" s="11">
        <v>68049.6477</v>
      </c>
      <c r="C9" s="11">
        <f>+C11+C12</f>
        <v>69301.07602000001</v>
      </c>
      <c r="D9" s="14">
        <f>C9-B9</f>
        <v>1251.4283200000064</v>
      </c>
      <c r="E9" s="6"/>
      <c r="F9" s="18" t="s">
        <v>34</v>
      </c>
      <c r="G9" s="11">
        <v>265.3298</v>
      </c>
      <c r="H9" s="11">
        <v>352.1945</v>
      </c>
      <c r="I9" s="11">
        <f>H9-G9</f>
        <v>86.86470000000003</v>
      </c>
      <c r="N9" s="40"/>
      <c r="O9" s="41"/>
      <c r="P9" s="41"/>
    </row>
    <row r="10" spans="1:16" s="27" customFormat="1" ht="14.25" customHeight="1">
      <c r="A10" s="18" t="s">
        <v>19</v>
      </c>
      <c r="D10" s="14"/>
      <c r="E10" s="6"/>
      <c r="F10" s="18" t="s">
        <v>19</v>
      </c>
      <c r="N10" s="40"/>
      <c r="O10" s="41"/>
      <c r="P10" s="41"/>
    </row>
    <row r="11" spans="1:16" s="27" customFormat="1" ht="14.25" customHeight="1">
      <c r="A11" s="18" t="s">
        <v>20</v>
      </c>
      <c r="B11" s="11">
        <v>59549.09809000001</v>
      </c>
      <c r="C11" s="11">
        <v>59739.062880000005</v>
      </c>
      <c r="D11" s="14">
        <f>C11-B11</f>
        <v>189.96478999999817</v>
      </c>
      <c r="E11" s="6"/>
      <c r="F11" s="18" t="s">
        <v>22</v>
      </c>
      <c r="G11" s="11">
        <v>224.52980000000002</v>
      </c>
      <c r="H11" s="11">
        <v>291.1945</v>
      </c>
      <c r="I11" s="11">
        <f>H11-G11</f>
        <v>66.66469999999998</v>
      </c>
      <c r="J11" s="6"/>
      <c r="L11" s="6"/>
      <c r="M11" s="6"/>
      <c r="N11" s="40"/>
      <c r="O11" s="41"/>
      <c r="P11" s="41"/>
    </row>
    <row r="12" spans="1:16" s="27" customFormat="1" ht="14.25" customHeight="1">
      <c r="A12" s="15" t="s">
        <v>21</v>
      </c>
      <c r="B12" s="16">
        <v>8500.54713</v>
      </c>
      <c r="C12" s="16">
        <v>9562.013140000001</v>
      </c>
      <c r="D12" s="17">
        <f>C12-B12</f>
        <v>1061.46601</v>
      </c>
      <c r="E12" s="6"/>
      <c r="F12" s="18" t="s">
        <v>23</v>
      </c>
      <c r="G12" s="11">
        <v>40.8</v>
      </c>
      <c r="H12" s="11">
        <v>61</v>
      </c>
      <c r="I12" s="11">
        <f>H12-G12</f>
        <v>20.200000000000003</v>
      </c>
      <c r="J12" s="6"/>
      <c r="K12" s="6"/>
      <c r="L12" s="6"/>
      <c r="M12" s="6"/>
      <c r="N12" s="40"/>
      <c r="O12" s="41"/>
      <c r="P12" s="41"/>
    </row>
    <row r="13" spans="1:13" ht="14.25" customHeight="1">
      <c r="A13" s="6"/>
      <c r="B13" s="6"/>
      <c r="C13" s="6"/>
      <c r="D13" s="6"/>
      <c r="E13" s="6"/>
      <c r="F13" s="18" t="s">
        <v>24</v>
      </c>
      <c r="G13" s="11" t="s">
        <v>13</v>
      </c>
      <c r="H13" s="11" t="s">
        <v>13</v>
      </c>
      <c r="I13" s="11" t="s">
        <v>13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8"/>
      <c r="J14" s="6"/>
      <c r="K14" s="6"/>
      <c r="L14" s="6"/>
      <c r="M14" s="6"/>
    </row>
    <row r="15" spans="1:13" ht="28.5">
      <c r="A15" s="6"/>
      <c r="B15" s="7"/>
      <c r="C15" s="7"/>
      <c r="D15" s="6"/>
      <c r="E15" s="6"/>
      <c r="F15" s="18" t="s">
        <v>12</v>
      </c>
      <c r="J15" s="6"/>
      <c r="L15" s="6"/>
      <c r="M15" s="6"/>
    </row>
    <row r="16" spans="1:13" ht="14.25" customHeight="1">
      <c r="A16" s="8" t="s">
        <v>3</v>
      </c>
      <c r="B16" s="6"/>
      <c r="C16" s="6"/>
      <c r="D16" s="6"/>
      <c r="E16" s="6"/>
      <c r="F16" s="18" t="s">
        <v>25</v>
      </c>
      <c r="G16" s="24">
        <v>3.8162987808299826</v>
      </c>
      <c r="H16" s="24">
        <v>3.9000000000000004</v>
      </c>
      <c r="I16" s="24">
        <f>H16-G16</f>
        <v>0.08370121917001772</v>
      </c>
      <c r="J16" s="6"/>
      <c r="K16" s="6"/>
      <c r="L16" s="6"/>
      <c r="M16" s="6"/>
    </row>
    <row r="17" spans="1:13" ht="14.25">
      <c r="A17" s="9" t="s">
        <v>2</v>
      </c>
      <c r="B17" s="6"/>
      <c r="C17" s="6"/>
      <c r="D17" s="6"/>
      <c r="E17" s="6"/>
      <c r="F17" s="18" t="s">
        <v>26</v>
      </c>
      <c r="G17" s="24">
        <v>8</v>
      </c>
      <c r="H17" s="24">
        <v>8.5</v>
      </c>
      <c r="I17" s="24">
        <f>H17-G17</f>
        <v>0.5</v>
      </c>
      <c r="J17" s="6"/>
      <c r="K17" s="6"/>
      <c r="L17" s="6"/>
      <c r="M17" s="6"/>
    </row>
    <row r="18" spans="1:13" ht="13.5" customHeight="1">
      <c r="A18" s="56"/>
      <c r="B18" s="58" t="s">
        <v>55</v>
      </c>
      <c r="C18" s="58" t="s">
        <v>59</v>
      </c>
      <c r="D18" s="49" t="s">
        <v>36</v>
      </c>
      <c r="E18" s="6"/>
      <c r="F18" s="15" t="s">
        <v>27</v>
      </c>
      <c r="G18" s="25" t="s">
        <v>13</v>
      </c>
      <c r="H18" s="25" t="s">
        <v>13</v>
      </c>
      <c r="I18" s="25" t="s">
        <v>13</v>
      </c>
      <c r="J18" s="6"/>
      <c r="K18" s="6"/>
      <c r="L18" s="6"/>
      <c r="M18" s="6"/>
    </row>
    <row r="19" spans="1:13" ht="18.75" customHeight="1">
      <c r="A19" s="57"/>
      <c r="B19" s="59"/>
      <c r="C19" s="59"/>
      <c r="D19" s="50"/>
      <c r="E19" s="6"/>
      <c r="G19" s="24"/>
      <c r="H19" s="24"/>
      <c r="I19" s="14"/>
      <c r="J19" s="6"/>
      <c r="K19" s="6"/>
      <c r="L19" s="6"/>
      <c r="M19" s="6"/>
    </row>
    <row r="20" spans="1:9" ht="13.5" customHeight="1">
      <c r="A20" s="51" t="s">
        <v>49</v>
      </c>
      <c r="B20" s="54" t="s">
        <v>13</v>
      </c>
      <c r="C20" s="54" t="s">
        <v>13</v>
      </c>
      <c r="D20" s="52" t="s">
        <v>13</v>
      </c>
      <c r="E20" s="6"/>
      <c r="F20" s="28" t="s">
        <v>11</v>
      </c>
      <c r="G20" s="6"/>
      <c r="H20" s="6"/>
      <c r="I20" s="6"/>
    </row>
    <row r="21" spans="1:9" ht="13.5" customHeight="1">
      <c r="A21" s="51"/>
      <c r="B21" s="55"/>
      <c r="C21" s="55"/>
      <c r="D21" s="53"/>
      <c r="E21" s="6"/>
      <c r="F21" s="29" t="s">
        <v>14</v>
      </c>
      <c r="G21" s="6"/>
      <c r="H21" s="6"/>
      <c r="I21" s="6"/>
    </row>
    <row r="22" spans="1:9" ht="28.5" customHeight="1">
      <c r="A22" s="10" t="s">
        <v>50</v>
      </c>
      <c r="B22" s="13" t="s">
        <v>13</v>
      </c>
      <c r="C22" s="13" t="s">
        <v>13</v>
      </c>
      <c r="D22" s="14" t="s">
        <v>13</v>
      </c>
      <c r="E22" s="6"/>
      <c r="F22" s="30"/>
      <c r="G22" s="22" t="s">
        <v>56</v>
      </c>
      <c r="H22" s="22" t="s">
        <v>60</v>
      </c>
      <c r="I22" s="23" t="s">
        <v>36</v>
      </c>
    </row>
    <row r="23" spans="1:9" ht="14.25" customHeight="1">
      <c r="A23" s="10" t="s">
        <v>53</v>
      </c>
      <c r="B23" s="11" t="s">
        <v>13</v>
      </c>
      <c r="C23" s="11" t="s">
        <v>13</v>
      </c>
      <c r="D23" s="14" t="s">
        <v>13</v>
      </c>
      <c r="E23" s="6"/>
      <c r="F23" s="18" t="s">
        <v>28</v>
      </c>
      <c r="G23" s="24">
        <v>27.97</v>
      </c>
      <c r="H23" s="24">
        <v>22.7985</v>
      </c>
      <c r="I23" s="31">
        <f>H23-G23</f>
        <v>-5.171499999999998</v>
      </c>
    </row>
    <row r="24" spans="1:9" ht="16.5" customHeight="1">
      <c r="A24" s="10" t="s">
        <v>45</v>
      </c>
      <c r="B24" s="38">
        <v>40</v>
      </c>
      <c r="C24" s="38" t="s">
        <v>13</v>
      </c>
      <c r="D24" s="14">
        <f>-B24</f>
        <v>-40</v>
      </c>
      <c r="E24" s="6"/>
      <c r="F24" s="18" t="s">
        <v>19</v>
      </c>
      <c r="G24" s="24"/>
      <c r="H24" s="24"/>
      <c r="I24" s="12"/>
    </row>
    <row r="25" spans="1:9" ht="16.5" customHeight="1">
      <c r="A25" s="15" t="s">
        <v>52</v>
      </c>
      <c r="B25" s="16" t="s">
        <v>13</v>
      </c>
      <c r="C25" s="16" t="s">
        <v>13</v>
      </c>
      <c r="D25" s="17" t="s">
        <v>13</v>
      </c>
      <c r="E25" s="6"/>
      <c r="F25" s="18" t="s">
        <v>29</v>
      </c>
      <c r="G25" s="24">
        <v>27.97</v>
      </c>
      <c r="H25" s="24">
        <v>22.7985</v>
      </c>
      <c r="I25" s="12">
        <f>+H25-G25</f>
        <v>-5.171499999999998</v>
      </c>
    </row>
    <row r="26" spans="1:9" ht="16.5" customHeight="1">
      <c r="A26" s="18"/>
      <c r="B26" s="19"/>
      <c r="C26" s="19"/>
      <c r="D26" s="20"/>
      <c r="E26" s="6"/>
      <c r="F26" s="18" t="s">
        <v>30</v>
      </c>
      <c r="G26" s="24" t="s">
        <v>13</v>
      </c>
      <c r="H26" s="24" t="s">
        <v>13</v>
      </c>
      <c r="I26" s="12" t="str">
        <f>H26</f>
        <v>-</v>
      </c>
    </row>
    <row r="27" spans="1:9" ht="15">
      <c r="A27" s="8" t="s">
        <v>17</v>
      </c>
      <c r="B27" s="6"/>
      <c r="C27" s="6"/>
      <c r="D27" s="6"/>
      <c r="E27" s="6"/>
      <c r="F27" s="18" t="s">
        <v>35</v>
      </c>
      <c r="G27" s="24" t="s">
        <v>13</v>
      </c>
      <c r="H27" s="24" t="s">
        <v>13</v>
      </c>
      <c r="I27" s="12" t="s">
        <v>13</v>
      </c>
    </row>
    <row r="28" spans="1:9" ht="14.25">
      <c r="A28" s="9" t="s">
        <v>1</v>
      </c>
      <c r="B28" s="6"/>
      <c r="C28" s="6"/>
      <c r="D28" s="6"/>
      <c r="E28" s="6"/>
      <c r="F28" s="18"/>
      <c r="G28" s="11"/>
      <c r="H28" s="11"/>
      <c r="I28" s="14"/>
    </row>
    <row r="29" spans="1:11" ht="28.5">
      <c r="A29" s="21"/>
      <c r="B29" s="22">
        <v>41478</v>
      </c>
      <c r="C29" s="22">
        <v>41485</v>
      </c>
      <c r="D29" s="23" t="s">
        <v>36</v>
      </c>
      <c r="E29" s="6"/>
      <c r="F29" s="18" t="s">
        <v>40</v>
      </c>
      <c r="G29" s="24" t="s">
        <v>13</v>
      </c>
      <c r="H29" s="24" t="s">
        <v>13</v>
      </c>
      <c r="I29" s="12" t="s">
        <v>13</v>
      </c>
      <c r="K29" s="37"/>
    </row>
    <row r="30" spans="1:9" ht="28.5" customHeight="1">
      <c r="A30" s="18" t="s">
        <v>4</v>
      </c>
      <c r="B30" s="11">
        <v>1122.3</v>
      </c>
      <c r="C30" s="11">
        <v>739.55</v>
      </c>
      <c r="D30" s="14">
        <f>C30-B30</f>
        <v>-382.75</v>
      </c>
      <c r="E30" s="6"/>
      <c r="F30" s="18" t="s">
        <v>47</v>
      </c>
      <c r="G30" s="24">
        <v>0.625</v>
      </c>
      <c r="H30" s="24">
        <v>3.33175</v>
      </c>
      <c r="I30" s="12">
        <f>+H30-G30</f>
        <v>2.70675</v>
      </c>
    </row>
    <row r="31" spans="1:11" ht="28.5" customHeight="1">
      <c r="A31" s="18" t="s">
        <v>5</v>
      </c>
      <c r="B31" s="11">
        <v>980</v>
      </c>
      <c r="C31" s="11">
        <v>647.55</v>
      </c>
      <c r="D31" s="14">
        <f>C31-B31</f>
        <v>-332.45000000000005</v>
      </c>
      <c r="E31" s="6"/>
      <c r="F31" s="18"/>
      <c r="G31" s="32"/>
      <c r="H31" s="32"/>
      <c r="I31" s="33" t="s">
        <v>15</v>
      </c>
      <c r="J31" s="32"/>
      <c r="K31" s="32"/>
    </row>
    <row r="32" spans="1:11" ht="27.75" customHeight="1">
      <c r="A32" s="18" t="s">
        <v>48</v>
      </c>
      <c r="B32" s="11" t="s">
        <v>13</v>
      </c>
      <c r="C32" s="11" t="s">
        <v>13</v>
      </c>
      <c r="D32" s="14" t="s">
        <v>13</v>
      </c>
      <c r="E32" s="6"/>
      <c r="F32" s="15" t="s">
        <v>46</v>
      </c>
      <c r="G32" s="34">
        <v>48.8481</v>
      </c>
      <c r="H32" s="34">
        <v>48.95</v>
      </c>
      <c r="I32" s="35">
        <f>+H32/G32-1</f>
        <v>0.0020860586184519025</v>
      </c>
      <c r="K32" s="32"/>
    </row>
    <row r="33" spans="1:6" ht="14.25">
      <c r="A33" s="18"/>
      <c r="D33" s="14"/>
      <c r="E33" s="6"/>
      <c r="F33" s="1" t="s">
        <v>61</v>
      </c>
    </row>
    <row r="34" spans="1:5" ht="14.25">
      <c r="A34" s="18" t="s">
        <v>9</v>
      </c>
      <c r="B34" s="24"/>
      <c r="C34" s="24"/>
      <c r="D34" s="12"/>
      <c r="E34" s="6"/>
    </row>
    <row r="35" spans="1:5" ht="14.25">
      <c r="A35" s="18" t="s">
        <v>41</v>
      </c>
      <c r="B35" s="24">
        <v>3.411976426084368</v>
      </c>
      <c r="C35" s="24">
        <v>3.411976426084368</v>
      </c>
      <c r="D35" s="12">
        <f>C35-B35</f>
        <v>0</v>
      </c>
      <c r="E35" s="6"/>
    </row>
    <row r="36" spans="1:5" ht="14.25">
      <c r="A36" s="18" t="s">
        <v>6</v>
      </c>
      <c r="B36" s="24">
        <v>4.0202756502902535</v>
      </c>
      <c r="C36" s="24">
        <v>3.960949082545892</v>
      </c>
      <c r="D36" s="12">
        <f>C36-B36</f>
        <v>-0.05932656774436129</v>
      </c>
      <c r="E36" s="6"/>
    </row>
    <row r="37" spans="1:9" ht="15">
      <c r="A37" s="15" t="s">
        <v>7</v>
      </c>
      <c r="B37" s="25">
        <v>4.180549159826981</v>
      </c>
      <c r="C37" s="25">
        <v>4.180549159826981</v>
      </c>
      <c r="D37" s="12">
        <f>C37-B37</f>
        <v>0</v>
      </c>
      <c r="E37" s="6"/>
      <c r="F37" s="8" t="s">
        <v>31</v>
      </c>
      <c r="G37" s="6"/>
      <c r="H37" s="6"/>
      <c r="I37" s="6"/>
    </row>
    <row r="38" spans="1:10" ht="14.25">
      <c r="A38" s="26"/>
      <c r="B38" s="26"/>
      <c r="C38" s="26"/>
      <c r="D38" s="26"/>
      <c r="E38" s="6"/>
      <c r="F38" s="9" t="s">
        <v>1</v>
      </c>
      <c r="G38" s="6"/>
      <c r="H38" s="6"/>
      <c r="I38" s="6"/>
      <c r="J38" s="37"/>
    </row>
    <row r="39" spans="1:10" ht="15">
      <c r="A39" s="8" t="s">
        <v>8</v>
      </c>
      <c r="B39" s="6"/>
      <c r="C39" s="6"/>
      <c r="D39" s="6" t="s">
        <v>54</v>
      </c>
      <c r="E39" s="6"/>
      <c r="F39" s="21"/>
      <c r="G39" s="22">
        <v>41481</v>
      </c>
      <c r="H39" s="22">
        <f>+G39+7</f>
        <v>41488</v>
      </c>
      <c r="I39" s="23" t="s">
        <v>36</v>
      </c>
      <c r="J39" s="37"/>
    </row>
    <row r="40" spans="1:10" ht="14.25">
      <c r="A40" s="9" t="s">
        <v>2</v>
      </c>
      <c r="B40" s="6"/>
      <c r="C40" s="6"/>
      <c r="D40" s="6"/>
      <c r="E40" s="6"/>
      <c r="F40" s="18" t="s">
        <v>18</v>
      </c>
      <c r="G40" s="11">
        <v>57572.061287560005</v>
      </c>
      <c r="H40" s="11">
        <v>57497.85963741</v>
      </c>
      <c r="I40" s="14">
        <f>H40-G40</f>
        <v>-74.20165015000384</v>
      </c>
      <c r="J40" s="37"/>
    </row>
    <row r="41" spans="1:10" ht="15">
      <c r="A41" s="21"/>
      <c r="B41" s="22">
        <v>41480</v>
      </c>
      <c r="C41" s="22">
        <v>41487</v>
      </c>
      <c r="D41" s="23" t="s">
        <v>36</v>
      </c>
      <c r="E41" s="6"/>
      <c r="F41" s="1" t="s">
        <v>19</v>
      </c>
      <c r="I41" s="14"/>
      <c r="J41" s="37"/>
    </row>
    <row r="42" spans="1:12" ht="14.25">
      <c r="A42" s="18" t="s">
        <v>4</v>
      </c>
      <c r="B42" s="11">
        <v>256.63</v>
      </c>
      <c r="C42" s="11">
        <v>48</v>
      </c>
      <c r="D42" s="14">
        <f>C42-B42</f>
        <v>-208.63</v>
      </c>
      <c r="E42" s="6"/>
      <c r="F42" s="18" t="s">
        <v>32</v>
      </c>
      <c r="G42" s="11">
        <v>28201.83504107</v>
      </c>
      <c r="H42" s="11">
        <v>28853.91825458</v>
      </c>
      <c r="I42" s="14">
        <f>H42-G42</f>
        <v>652.083213509999</v>
      </c>
      <c r="J42" s="37"/>
      <c r="L42" s="37"/>
    </row>
    <row r="43" spans="1:10" ht="14.25">
      <c r="A43" s="18" t="s">
        <v>5</v>
      </c>
      <c r="B43" s="11">
        <v>89</v>
      </c>
      <c r="C43" s="11">
        <v>47</v>
      </c>
      <c r="D43" s="14">
        <f>C43-B43</f>
        <v>-42</v>
      </c>
      <c r="E43" s="6"/>
      <c r="F43" s="15" t="s">
        <v>33</v>
      </c>
      <c r="G43" s="16">
        <f>+G40-G42</f>
        <v>29370.226246490005</v>
      </c>
      <c r="H43" s="16">
        <f>+H40-H42</f>
        <v>28643.941382830002</v>
      </c>
      <c r="I43" s="17">
        <f>H43-G43</f>
        <v>-726.2848636600029</v>
      </c>
      <c r="J43" s="37"/>
    </row>
    <row r="44" spans="1:12" ht="14.25">
      <c r="A44" s="18" t="s">
        <v>48</v>
      </c>
      <c r="B44" s="11" t="s">
        <v>13</v>
      </c>
      <c r="C44" s="11" t="s">
        <v>13</v>
      </c>
      <c r="D44" s="14" t="s">
        <v>13</v>
      </c>
      <c r="E44" s="6"/>
      <c r="J44" s="37"/>
      <c r="L44" s="37"/>
    </row>
    <row r="45" spans="1:10" ht="5.25" customHeight="1">
      <c r="A45" s="18"/>
      <c r="B45" s="11"/>
      <c r="C45" s="11"/>
      <c r="D45" s="14"/>
      <c r="E45" s="6"/>
      <c r="J45" s="37"/>
    </row>
    <row r="46" spans="1:10" ht="15.75" customHeight="1">
      <c r="A46" s="18" t="s">
        <v>9</v>
      </c>
      <c r="B46" s="24"/>
      <c r="C46" s="24"/>
      <c r="D46" s="14"/>
      <c r="E46" s="6"/>
      <c r="F46" s="8" t="s">
        <v>16</v>
      </c>
      <c r="G46" s="6"/>
      <c r="H46" s="6"/>
      <c r="I46" s="6"/>
      <c r="J46" s="37"/>
    </row>
    <row r="47" spans="1:10" ht="14.25">
      <c r="A47" s="18" t="s">
        <v>51</v>
      </c>
      <c r="B47" s="24">
        <v>4.989999999999937</v>
      </c>
      <c r="C47" s="24" t="s">
        <v>13</v>
      </c>
      <c r="D47" s="12">
        <f>-B47</f>
        <v>-4.989999999999937</v>
      </c>
      <c r="E47" s="6"/>
      <c r="F47" s="9" t="s">
        <v>1</v>
      </c>
      <c r="J47" s="37"/>
    </row>
    <row r="48" spans="1:10" ht="14.25" customHeight="1">
      <c r="A48" s="18" t="s">
        <v>38</v>
      </c>
      <c r="B48" s="24" t="s">
        <v>13</v>
      </c>
      <c r="C48" s="24">
        <v>6.49</v>
      </c>
      <c r="D48" s="12">
        <f>C48</f>
        <v>6.49</v>
      </c>
      <c r="E48" s="6"/>
      <c r="F48" s="21"/>
      <c r="G48" s="22">
        <v>41481</v>
      </c>
      <c r="H48" s="22">
        <f>+G48+7</f>
        <v>41488</v>
      </c>
      <c r="I48" s="23" t="s">
        <v>36</v>
      </c>
      <c r="J48" s="37"/>
    </row>
    <row r="49" spans="1:9" ht="15.75" customHeight="1">
      <c r="A49" s="15" t="s">
        <v>39</v>
      </c>
      <c r="B49" s="25">
        <v>9.51999999999999</v>
      </c>
      <c r="C49" s="25" t="s">
        <v>13</v>
      </c>
      <c r="D49" s="12">
        <f>-B49</f>
        <v>-9.51999999999999</v>
      </c>
      <c r="E49" s="6"/>
      <c r="F49" s="18" t="s">
        <v>18</v>
      </c>
      <c r="G49" s="11">
        <v>47870.99321757999</v>
      </c>
      <c r="H49" s="11">
        <v>48303.96598678</v>
      </c>
      <c r="I49" s="14">
        <f>H49-G49</f>
        <v>432.97276920000877</v>
      </c>
    </row>
    <row r="50" spans="1:6" ht="14.25" customHeight="1">
      <c r="A50" s="47"/>
      <c r="B50" s="47"/>
      <c r="C50" s="47"/>
      <c r="D50" s="47"/>
      <c r="E50" s="6"/>
      <c r="F50" s="1" t="s">
        <v>19</v>
      </c>
    </row>
    <row r="51" spans="1:9" ht="14.25" customHeight="1">
      <c r="A51" s="48"/>
      <c r="B51" s="48"/>
      <c r="C51" s="48"/>
      <c r="D51" s="48"/>
      <c r="E51" s="36"/>
      <c r="F51" s="18" t="s">
        <v>23</v>
      </c>
      <c r="G51" s="11">
        <v>23331.69463948</v>
      </c>
      <c r="H51" s="11">
        <v>23495.54064074</v>
      </c>
      <c r="I51" s="14">
        <f>H51-G51</f>
        <v>163.84600126000078</v>
      </c>
    </row>
    <row r="52" spans="1:10" ht="15" customHeight="1">
      <c r="A52" s="28"/>
      <c r="B52" s="43"/>
      <c r="C52" s="43"/>
      <c r="D52" s="43"/>
      <c r="E52" s="36"/>
      <c r="F52" s="15" t="s">
        <v>24</v>
      </c>
      <c r="G52" s="16">
        <f>+G49-G51</f>
        <v>24539.29857809999</v>
      </c>
      <c r="H52" s="16">
        <f>+H49-H51</f>
        <v>24808.42534604</v>
      </c>
      <c r="I52" s="17">
        <f>H52-G52</f>
        <v>269.126767940008</v>
      </c>
      <c r="J52" s="42"/>
    </row>
    <row r="53" spans="1:6" ht="15" customHeight="1">
      <c r="A53" s="44"/>
      <c r="B53" s="24"/>
      <c r="C53" s="24"/>
      <c r="D53" s="12"/>
      <c r="E53" s="36"/>
      <c r="F53" s="9"/>
    </row>
    <row r="54" spans="1:5" ht="16.5" customHeight="1">
      <c r="A54" s="45"/>
      <c r="B54" s="46"/>
      <c r="C54" s="46"/>
      <c r="D54" s="33"/>
      <c r="E54" s="36"/>
    </row>
    <row r="55" spans="1:5" ht="14.25">
      <c r="A55" s="18"/>
      <c r="B55" s="43"/>
      <c r="C55" s="43"/>
      <c r="D55" s="14"/>
      <c r="E55" s="36"/>
    </row>
    <row r="56" spans="1:5" ht="14.25" customHeight="1">
      <c r="A56" s="18"/>
      <c r="B56" s="43"/>
      <c r="C56" s="43"/>
      <c r="D56" s="14"/>
      <c r="E56" s="36"/>
    </row>
    <row r="57" spans="1:9" ht="14.25">
      <c r="A57" s="18"/>
      <c r="B57" s="11"/>
      <c r="C57" s="11"/>
      <c r="D57" s="14"/>
      <c r="E57" s="36"/>
      <c r="G57" s="37"/>
      <c r="H57" s="37"/>
      <c r="I57" s="37"/>
    </row>
    <row r="58" spans="1:5" ht="14.25">
      <c r="A58" s="18"/>
      <c r="B58" s="11"/>
      <c r="C58" s="11"/>
      <c r="D58" s="14"/>
      <c r="E58" s="43"/>
    </row>
    <row r="59" spans="1:5" ht="14.25">
      <c r="A59" s="18"/>
      <c r="B59" s="11"/>
      <c r="C59" s="11"/>
      <c r="D59" s="14"/>
      <c r="E59" s="43"/>
    </row>
    <row r="60" spans="1:5" ht="14.25">
      <c r="A60" s="18"/>
      <c r="B60" s="24"/>
      <c r="C60" s="24"/>
      <c r="D60" s="14"/>
      <c r="E60" s="43"/>
    </row>
    <row r="61" spans="1:5" ht="14.25">
      <c r="A61" s="43"/>
      <c r="B61" s="43"/>
      <c r="C61" s="24"/>
      <c r="D61" s="43"/>
      <c r="E61" s="43"/>
    </row>
    <row r="62" spans="1:5" ht="12.75">
      <c r="A62" s="43"/>
      <c r="B62" s="43"/>
      <c r="C62" s="43"/>
      <c r="D62" s="43"/>
      <c r="E62" s="43"/>
    </row>
    <row r="63" spans="1:5" ht="12.75">
      <c r="A63" s="43"/>
      <c r="B63" s="43"/>
      <c r="C63" s="43"/>
      <c r="D63" s="43"/>
      <c r="E63" s="43"/>
    </row>
  </sheetData>
  <sheetProtection/>
  <mergeCells count="8"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2013-08-05T10:08:26Z</dcterms:modified>
  <cp:category/>
  <cp:version/>
  <cp:contentType/>
  <cp:contentStatus/>
</cp:coreProperties>
</file>