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<sst xmlns="http://schemas.openxmlformats.org/spreadsheetml/2006/main" count="116" uniqueCount="61">
  <si>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</si>
  <si>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</si>
  <si>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</si>
  <si>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</si>
  <si>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</si>
  <si>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</si>
  <si>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</si>
  <si>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</si>
  <si>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</si>
  <si>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</si>
  <si>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</si>
  <si>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>Ёсщш</t>
  </si>
  <si>
    <t>Мурда келишилген РЕПО бщтщмдёрщ боюнча кайтара сатып алуу</t>
  </si>
  <si>
    <t>Операциялардын жалпы кёлёмщ</t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</si>
  <si>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</si>
  <si>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</si>
  <si>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</si>
  <si>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</si>
  <si>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</si>
  <si>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</si>
  <si>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</si>
  <si>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</si>
  <si>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</si>
  <si>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</si>
  <si>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</si>
  <si>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</si>
  <si>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</si>
  <si>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t xml:space="preserve">   - Улуттук банктын сатып алуусу</t>
  </si>
  <si>
    <t>Иштеп жаткан коммерциялык банктардагы депозиттер кёлёмщ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</si>
  <si>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</si>
  <si>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</si>
  <si>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</si>
  <si>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</si>
  <si>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</si>
  <si>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</si>
  <si>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</si>
  <si>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</si>
  <si>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Ички кредитер</t>
  </si>
  <si>
    <t>-</t>
  </si>
  <si>
    <t>Ёсщш багыты</t>
  </si>
  <si>
    <t>16.04.12-        20.04.12</t>
  </si>
  <si>
    <t>13.04.12-       19.04.12</t>
  </si>
  <si>
    <t>16.04.12-      20.04.13</t>
  </si>
  <si>
    <t>** 2012-жылдын 20-апрелиндеги коммерциялык банктар ортосундагы СВОП операцияларын эске албаганда</t>
  </si>
  <si>
    <t>Жумалык бандама(23.04.12 –27.04.12)</t>
  </si>
  <si>
    <t>Прирост</t>
  </si>
  <si>
    <t>23.04.12-        27.04.12</t>
  </si>
  <si>
    <t>20.04.12-       26.04.12</t>
  </si>
  <si>
    <t>23.04.12-      27.04.13</t>
  </si>
  <si>
    <t xml:space="preserve">   -  РЕПО бщтщмдёрщ</t>
  </si>
  <si>
    <t xml:space="preserve">   - РЕПО бщтщмдёрщ боюнча</t>
  </si>
  <si>
    <t xml:space="preserve">   - Улуттук банктын сатуусу</t>
  </si>
  <si>
    <t>Орточо салмактанып алынган кирешелщщлщк, % менен:</t>
  </si>
  <si>
    <t xml:space="preserve"> - жщгщртщщ мёёнётщ 7 кщндщк ноталар боюнча </t>
  </si>
  <si>
    <t xml:space="preserve"> - жщгщртщщ мёёнётщ 14 кщндщк ноталар боюнча </t>
  </si>
  <si>
    <t xml:space="preserve"> - жщгщртщщ мёёнётщ 28 кщндщк ноталар боюнча</t>
  </si>
  <si>
    <t xml:space="preserve">   - улуттук валютадагы депозиттер</t>
  </si>
  <si>
    <t xml:space="preserve">   - четёлкё валютасындагы депозиттер</t>
  </si>
  <si>
    <t xml:space="preserve">Иштеп жаткан коммерциялык банктардын кредиттеринин кёлёмщ </t>
  </si>
  <si>
    <t xml:space="preserve"> - жщгщртщщ мёёнётщ 3 ай </t>
  </si>
  <si>
    <t xml:space="preserve"> - жщгщртщщ мёёнётщ 6 ай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</si>
</sst>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8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Kyrgyzfnt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Kyrgyzfnt"/>
      <family val="0"/>
    </font>
    <font>
      <sz val="12"/>
      <name val="Kyrgyzfnt"/>
      <family val="0"/>
    </font>
    <font>
      <b/>
      <sz val="12"/>
      <name val="Kyrgyzfnt"/>
      <family val="0"/>
    </font>
    <font>
      <i/>
      <sz val="12"/>
      <name val="Kyrgyzfnt"/>
      <family val="0"/>
    </font>
    <font>
      <b/>
      <sz val="10"/>
      <name val="Kyrgyzfnt"/>
      <family val="0"/>
    </font>
    <font>
      <i/>
      <sz val="10"/>
      <name val="Kyrgyzfnt"/>
      <family val="0"/>
    </font>
    <font>
      <sz val="11"/>
      <name val="Kyrgyzfnt"/>
      <family val="0"/>
    </font>
    <font>
      <i/>
      <sz val="11"/>
      <name val="Kyrgyzf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169" fontId="28" fillId="0" borderId="0" xfId="0" applyNumberFormat="1" applyFont="1" applyFill="1" applyBorder="1" applyAlignment="1">
      <alignment horizontal="center" vertical="center" wrapText="1"/>
    </xf>
    <xf numFmtId="170" fontId="29" fillId="0" borderId="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169" fontId="28" fillId="0" borderId="11" xfId="0" applyNumberFormat="1" applyFont="1" applyFill="1" applyBorder="1" applyAlignment="1">
      <alignment horizontal="center" vertical="center" wrapText="1"/>
    </xf>
    <xf numFmtId="170" fontId="29" fillId="0" borderId="11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 wrapText="1"/>
    </xf>
    <xf numFmtId="175" fontId="29" fillId="0" borderId="0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 wrapText="1"/>
    </xf>
    <xf numFmtId="175" fontId="29" fillId="0" borderId="11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28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 vertical="justify"/>
    </xf>
    <xf numFmtId="0" fontId="28" fillId="0" borderId="0" xfId="0" applyFont="1" applyBorder="1" applyAlignment="1">
      <alignment/>
    </xf>
    <xf numFmtId="175" fontId="3" fillId="0" borderId="0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justify"/>
    </xf>
    <xf numFmtId="14" fontId="26" fillId="0" borderId="0" xfId="0" applyNumberFormat="1" applyFont="1" applyAlignment="1">
      <alignment/>
    </xf>
    <xf numFmtId="169" fontId="28" fillId="0" borderId="0" xfId="0" applyNumberFormat="1" applyFont="1" applyFill="1" applyAlignment="1">
      <alignment/>
    </xf>
    <xf numFmtId="174" fontId="28" fillId="0" borderId="11" xfId="0" applyNumberFormat="1" applyFont="1" applyFill="1" applyBorder="1" applyAlignment="1">
      <alignment horizontal="center" vertical="center" wrapText="1"/>
    </xf>
    <xf numFmtId="10" fontId="29" fillId="0" borderId="11" xfId="57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0" fontId="29" fillId="0" borderId="12" xfId="0" applyNumberFormat="1" applyFont="1" applyFill="1" applyBorder="1" applyAlignment="1">
      <alignment horizontal="center" vertical="center"/>
    </xf>
    <xf numFmtId="170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70" fontId="29" fillId="0" borderId="11" xfId="0" applyNumberFormat="1" applyFont="1" applyFill="1" applyBorder="1" applyAlignment="1">
      <alignment horizontal="center" vertical="center"/>
    </xf>
    <xf numFmtId="169" fontId="28" fillId="0" borderId="12" xfId="0" applyNumberFormat="1" applyFont="1" applyFill="1" applyBorder="1" applyAlignment="1">
      <alignment horizontal="center" vertical="center" wrapText="1"/>
    </xf>
    <xf numFmtId="169" fontId="28" fillId="0" borderId="0" xfId="0" applyNumberFormat="1" applyFont="1" applyFill="1" applyBorder="1" applyAlignment="1">
      <alignment horizontal="center" vertical="center" wrapText="1"/>
    </xf>
    <xf numFmtId="169" fontId="28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170" fontId="3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11" xfId="0" applyFont="1" applyFill="1" applyBorder="1" applyAlignment="1">
      <alignment vertical="center" wrapText="1"/>
    </xf>
    <xf numFmtId="169" fontId="31" fillId="0" borderId="11" xfId="0" applyNumberFormat="1" applyFont="1" applyFill="1" applyBorder="1" applyAlignment="1">
      <alignment horizontal="center" vertical="center" wrapText="1"/>
    </xf>
    <xf numFmtId="170" fontId="33" fillId="0" borderId="11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 wrapText="1"/>
    </xf>
    <xf numFmtId="175" fontId="33" fillId="0" borderId="0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 wrapText="1"/>
    </xf>
    <xf numFmtId="175" fontId="33" fillId="0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1" fillId="0" borderId="12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4" fillId="0" borderId="1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3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175" fontId="35" fillId="0" borderId="0" xfId="0" applyNumberFormat="1" applyFont="1" applyFill="1" applyBorder="1" applyAlignment="1">
      <alignment horizontal="center" vertical="center"/>
    </xf>
    <xf numFmtId="175" fontId="3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170" fontId="35" fillId="0" borderId="11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vertical="center" wrapText="1"/>
    </xf>
    <xf numFmtId="4" fontId="36" fillId="24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70" fontId="37" fillId="0" borderId="0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="75" zoomScaleNormal="75" zoomScaleSheetLayoutView="80" zoomScalePageLayoutView="0" workbookViewId="0" topLeftCell="A1">
      <selection activeCell="F19" sqref="F19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9" t="s">
        <v>1</v>
      </c>
    </row>
    <row r="2" spans="1:9" ht="10.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15.75">
      <c r="A3" s="14"/>
      <c r="B3" s="15"/>
      <c r="C3" s="16" t="s">
        <v>44</v>
      </c>
      <c r="D3" s="15"/>
      <c r="E3" s="15"/>
      <c r="F3" s="15"/>
      <c r="G3" s="14"/>
      <c r="H3" s="14"/>
      <c r="I3" s="14"/>
    </row>
    <row r="4" spans="1:9" ht="15.75">
      <c r="A4" s="14"/>
      <c r="B4" s="14"/>
      <c r="C4" s="14"/>
      <c r="D4" s="7"/>
      <c r="E4" s="14"/>
      <c r="F4" s="14"/>
      <c r="G4" s="14"/>
      <c r="H4" s="14"/>
      <c r="I4" s="14"/>
    </row>
    <row r="5" spans="1:9" ht="15">
      <c r="A5" s="58"/>
      <c r="B5" s="59"/>
      <c r="C5" s="59"/>
      <c r="D5" s="59"/>
      <c r="E5" s="59"/>
      <c r="F5" s="59"/>
      <c r="G5" s="59"/>
      <c r="H5" s="59"/>
      <c r="I5" s="59"/>
    </row>
    <row r="6" spans="1:9" ht="15">
      <c r="A6" s="12" t="s">
        <v>2</v>
      </c>
      <c r="B6" s="14"/>
      <c r="C6" s="14"/>
      <c r="D6" s="14"/>
      <c r="E6" s="14"/>
      <c r="F6" s="12" t="s">
        <v>4</v>
      </c>
      <c r="G6" s="14"/>
      <c r="H6" s="14"/>
      <c r="I6" s="14"/>
    </row>
    <row r="7" spans="1:9" ht="15">
      <c r="A7" s="17" t="s">
        <v>3</v>
      </c>
      <c r="B7" s="14"/>
      <c r="C7" s="14"/>
      <c r="D7" s="14"/>
      <c r="E7" s="14"/>
      <c r="F7" s="17" t="s">
        <v>3</v>
      </c>
      <c r="G7" s="14"/>
      <c r="H7" s="14"/>
      <c r="I7" s="14"/>
    </row>
    <row r="8" spans="1:20" s="1" customFormat="1" ht="32.25" customHeight="1">
      <c r="A8" s="18"/>
      <c r="B8" s="19">
        <v>41019</v>
      </c>
      <c r="C8" s="19">
        <v>41026</v>
      </c>
      <c r="D8" s="20" t="s">
        <v>11</v>
      </c>
      <c r="E8" s="14"/>
      <c r="F8" s="18"/>
      <c r="G8" s="19" t="s">
        <v>41</v>
      </c>
      <c r="H8" s="19" t="s">
        <v>47</v>
      </c>
      <c r="I8" s="20" t="s">
        <v>11</v>
      </c>
      <c r="N8" s="2"/>
      <c r="O8" s="2"/>
      <c r="P8" s="5"/>
      <c r="Q8" s="5"/>
      <c r="R8" s="5"/>
      <c r="S8" s="5"/>
      <c r="T8" s="5"/>
    </row>
    <row r="9" spans="1:16" s="5" customFormat="1" ht="14.25" customHeight="1">
      <c r="A9" s="21" t="s">
        <v>5</v>
      </c>
      <c r="B9" s="22">
        <v>55232.5313</v>
      </c>
      <c r="C9" s="22">
        <v>54568.404</v>
      </c>
      <c r="D9" s="23">
        <f>C9-B9</f>
        <v>-664.1273000000001</v>
      </c>
      <c r="E9" s="15"/>
      <c r="F9" s="21" t="s">
        <v>13</v>
      </c>
      <c r="G9" s="22">
        <v>74.5807</v>
      </c>
      <c r="H9" s="22">
        <v>216.738</v>
      </c>
      <c r="I9" s="23">
        <f>H9-G9</f>
        <v>142.15730000000002</v>
      </c>
      <c r="N9" s="4"/>
      <c r="O9" s="3"/>
      <c r="P9" s="3"/>
    </row>
    <row r="10" spans="1:16" s="5" customFormat="1" ht="14.25" customHeight="1">
      <c r="A10" s="21" t="s">
        <v>6</v>
      </c>
      <c r="B10" s="15"/>
      <c r="C10" s="15"/>
      <c r="D10" s="23"/>
      <c r="E10" s="15"/>
      <c r="F10" s="21" t="s">
        <v>6</v>
      </c>
      <c r="G10" s="15"/>
      <c r="H10" s="15"/>
      <c r="I10" s="23"/>
      <c r="N10" s="4"/>
      <c r="O10" s="3"/>
      <c r="P10" s="3"/>
    </row>
    <row r="11" spans="1:16" s="5" customFormat="1" ht="14.25" customHeight="1">
      <c r="A11" s="21" t="s">
        <v>7</v>
      </c>
      <c r="B11" s="22">
        <v>47505.30092</v>
      </c>
      <c r="C11" s="22">
        <v>46947.71506</v>
      </c>
      <c r="D11" s="23">
        <f>C11-B11</f>
        <v>-557.5858599999992</v>
      </c>
      <c r="E11" s="15"/>
      <c r="F11" s="21" t="s">
        <v>49</v>
      </c>
      <c r="G11" s="22">
        <v>74.5807</v>
      </c>
      <c r="H11" s="22">
        <v>132.2996</v>
      </c>
      <c r="I11" s="23">
        <f>H11-G11</f>
        <v>57.718900000000005</v>
      </c>
      <c r="J11" s="8"/>
      <c r="K11" s="8"/>
      <c r="L11" s="8"/>
      <c r="M11" s="8"/>
      <c r="N11" s="4"/>
      <c r="O11" s="3"/>
      <c r="P11" s="3"/>
    </row>
    <row r="12" spans="1:16" s="5" customFormat="1" ht="28.5" customHeight="1">
      <c r="A12" s="24" t="s">
        <v>8</v>
      </c>
      <c r="B12" s="25">
        <v>7727.230380000001</v>
      </c>
      <c r="C12" s="25">
        <v>7620.688939999999</v>
      </c>
      <c r="D12" s="26">
        <f>C12-B12</f>
        <v>-106.54144000000178</v>
      </c>
      <c r="E12" s="15"/>
      <c r="F12" s="21" t="s">
        <v>14</v>
      </c>
      <c r="G12" s="22" t="s">
        <v>38</v>
      </c>
      <c r="H12" s="22" t="s">
        <v>38</v>
      </c>
      <c r="I12" s="23" t="s">
        <v>38</v>
      </c>
      <c r="J12" s="8"/>
      <c r="K12" s="8"/>
      <c r="L12" s="8"/>
      <c r="M12" s="8"/>
      <c r="N12" s="4"/>
      <c r="O12" s="3"/>
      <c r="P12" s="3"/>
    </row>
    <row r="13" spans="1:20" ht="12" customHeight="1">
      <c r="A13" s="14"/>
      <c r="B13" s="15"/>
      <c r="C13" s="15"/>
      <c r="D13" s="15"/>
      <c r="E13" s="14"/>
      <c r="F13" s="21" t="s">
        <v>15</v>
      </c>
      <c r="G13" s="22" t="s">
        <v>38</v>
      </c>
      <c r="H13" s="22">
        <v>84.43839999999999</v>
      </c>
      <c r="I13" s="23">
        <f>H13</f>
        <v>84.43839999999999</v>
      </c>
      <c r="J13" s="8"/>
      <c r="K13" s="8"/>
      <c r="L13" s="8"/>
      <c r="M13" s="8"/>
      <c r="N13" s="6"/>
      <c r="O13" s="6"/>
      <c r="P13" s="6"/>
      <c r="Q13" s="6"/>
      <c r="R13" s="6"/>
      <c r="S13" s="6"/>
      <c r="T13" s="6"/>
    </row>
    <row r="14" spans="1:20" ht="14.25" customHeight="1">
      <c r="A14" s="14"/>
      <c r="B14" s="14"/>
      <c r="C14" s="14"/>
      <c r="D14" s="14"/>
      <c r="E14" s="14"/>
      <c r="F14" s="21"/>
      <c r="G14" s="15"/>
      <c r="H14" s="15"/>
      <c r="I14" s="23"/>
      <c r="J14" s="8"/>
      <c r="K14" s="8"/>
      <c r="L14" s="8"/>
      <c r="M14" s="8"/>
      <c r="N14" s="6"/>
      <c r="O14" s="6"/>
      <c r="P14" s="6"/>
      <c r="Q14" s="6"/>
      <c r="R14" s="6"/>
      <c r="S14" s="6"/>
      <c r="T14" s="6"/>
    </row>
    <row r="15" spans="1:20" ht="32.25" customHeight="1">
      <c r="A15" s="14"/>
      <c r="B15" s="14"/>
      <c r="C15" s="14"/>
      <c r="D15" s="14"/>
      <c r="E15" s="14"/>
      <c r="F15" s="21" t="s">
        <v>16</v>
      </c>
      <c r="G15" s="15"/>
      <c r="H15" s="15"/>
      <c r="I15" s="23"/>
      <c r="J15" s="8"/>
      <c r="K15" s="8"/>
      <c r="L15" s="8"/>
      <c r="M15" s="8"/>
      <c r="N15" s="6"/>
      <c r="O15" s="6"/>
      <c r="P15" s="6"/>
      <c r="Q15" s="6"/>
      <c r="R15" s="6"/>
      <c r="S15" s="6"/>
      <c r="T15" s="6"/>
    </row>
    <row r="16" spans="1:20" ht="14.25" customHeight="1">
      <c r="A16" s="12" t="s">
        <v>9</v>
      </c>
      <c r="B16" s="14"/>
      <c r="C16" s="14"/>
      <c r="D16" s="14"/>
      <c r="E16" s="14"/>
      <c r="F16" s="21" t="s">
        <v>50</v>
      </c>
      <c r="G16" s="27">
        <v>7</v>
      </c>
      <c r="H16" s="27">
        <v>7</v>
      </c>
      <c r="I16" s="28">
        <f>H16-G16</f>
        <v>0</v>
      </c>
      <c r="J16" s="8"/>
      <c r="K16" s="8"/>
      <c r="L16" s="8"/>
      <c r="M16" s="8"/>
      <c r="N16" s="6"/>
      <c r="O16" s="6"/>
      <c r="P16" s="6"/>
      <c r="Q16" s="6"/>
      <c r="R16" s="6"/>
      <c r="S16" s="6"/>
      <c r="T16" s="6"/>
    </row>
    <row r="17" spans="1:20" ht="19.5" customHeight="1">
      <c r="A17" s="17" t="s">
        <v>10</v>
      </c>
      <c r="B17" s="14"/>
      <c r="C17" s="14"/>
      <c r="D17" s="14"/>
      <c r="E17" s="14"/>
      <c r="F17" s="21" t="s">
        <v>17</v>
      </c>
      <c r="G17" s="27" t="s">
        <v>38</v>
      </c>
      <c r="H17" s="27" t="s">
        <v>38</v>
      </c>
      <c r="I17" s="23" t="s">
        <v>38</v>
      </c>
      <c r="J17" s="8"/>
      <c r="K17" s="8"/>
      <c r="L17" s="8"/>
      <c r="M17" s="8"/>
      <c r="N17" s="6"/>
      <c r="O17" s="6"/>
      <c r="P17" s="6"/>
      <c r="Q17" s="6"/>
      <c r="R17" s="6"/>
      <c r="S17" s="6"/>
      <c r="T17" s="6"/>
    </row>
    <row r="18" spans="1:20" ht="36" customHeight="1">
      <c r="A18" s="45"/>
      <c r="B18" s="47" t="s">
        <v>40</v>
      </c>
      <c r="C18" s="47" t="s">
        <v>46</v>
      </c>
      <c r="D18" s="49" t="s">
        <v>11</v>
      </c>
      <c r="E18" s="14"/>
      <c r="F18" s="24" t="s">
        <v>18</v>
      </c>
      <c r="G18" s="29" t="s">
        <v>38</v>
      </c>
      <c r="H18" s="29">
        <v>0</v>
      </c>
      <c r="I18" s="30" t="s">
        <v>38</v>
      </c>
      <c r="J18" s="8"/>
      <c r="K18" s="8"/>
      <c r="L18" s="8"/>
      <c r="M18" s="8"/>
      <c r="N18" s="6"/>
      <c r="O18" s="6"/>
      <c r="P18" s="6"/>
      <c r="Q18" s="6"/>
      <c r="R18" s="6"/>
      <c r="S18" s="6"/>
      <c r="T18" s="6"/>
    </row>
    <row r="19" spans="1:20" ht="30.75" customHeight="1">
      <c r="A19" s="46"/>
      <c r="B19" s="48"/>
      <c r="C19" s="48"/>
      <c r="D19" s="50"/>
      <c r="E19" s="14"/>
      <c r="F19" s="21"/>
      <c r="G19" s="27"/>
      <c r="H19" s="27"/>
      <c r="I19" s="23"/>
      <c r="J19" s="8"/>
      <c r="K19" s="8"/>
      <c r="L19" s="8"/>
      <c r="M19" s="8" t="s">
        <v>32</v>
      </c>
      <c r="N19" s="6"/>
      <c r="O19" s="6"/>
      <c r="P19" s="6"/>
      <c r="Q19" s="6"/>
      <c r="R19" s="6"/>
      <c r="S19" s="6"/>
      <c r="T19" s="6"/>
    </row>
    <row r="20" spans="1:16" ht="14.25" customHeight="1">
      <c r="A20" s="53" t="s">
        <v>29</v>
      </c>
      <c r="B20" s="55">
        <v>180.690387</v>
      </c>
      <c r="C20" s="55">
        <v>70.12896</v>
      </c>
      <c r="D20" s="51">
        <f>C20-B20</f>
        <v>-110.56142699999998</v>
      </c>
      <c r="E20" s="14"/>
      <c r="F20" s="31" t="s">
        <v>19</v>
      </c>
      <c r="G20" s="14"/>
      <c r="H20" s="14"/>
      <c r="I20" s="14"/>
      <c r="J20" s="6"/>
      <c r="K20" s="6"/>
      <c r="L20" s="6"/>
      <c r="M20" s="6"/>
      <c r="N20" s="6"/>
      <c r="O20" s="6"/>
      <c r="P20" s="6"/>
    </row>
    <row r="21" spans="1:16" ht="13.5" customHeight="1">
      <c r="A21" s="53"/>
      <c r="B21" s="56"/>
      <c r="C21" s="56"/>
      <c r="D21" s="52"/>
      <c r="E21" s="14"/>
      <c r="F21" s="32" t="s">
        <v>0</v>
      </c>
      <c r="G21" s="14"/>
      <c r="H21" s="14"/>
      <c r="I21" s="14"/>
      <c r="J21" s="6"/>
      <c r="K21" s="6"/>
      <c r="L21" s="6"/>
      <c r="M21" s="6"/>
      <c r="N21" s="6"/>
      <c r="O21" s="6"/>
      <c r="P21" s="6"/>
    </row>
    <row r="22" spans="1:16" ht="27.75" customHeight="1">
      <c r="A22" s="33" t="s">
        <v>12</v>
      </c>
      <c r="B22" s="22">
        <v>202.99027979</v>
      </c>
      <c r="C22" s="22">
        <v>112.126708</v>
      </c>
      <c r="D22" s="23">
        <f>C22-B22</f>
        <v>-90.86357179</v>
      </c>
      <c r="E22" s="14"/>
      <c r="F22" s="34"/>
      <c r="G22" s="19" t="s">
        <v>42</v>
      </c>
      <c r="H22" s="19" t="s">
        <v>48</v>
      </c>
      <c r="I22" s="20" t="s">
        <v>11</v>
      </c>
      <c r="J22" s="6"/>
      <c r="K22" s="6"/>
      <c r="L22" s="6"/>
      <c r="M22" s="6"/>
      <c r="N22" s="6"/>
      <c r="O22" s="6"/>
      <c r="P22" s="6"/>
    </row>
    <row r="23" spans="1:16" ht="27.75" customHeight="1">
      <c r="A23" s="35" t="s">
        <v>31</v>
      </c>
      <c r="B23" s="22" t="s">
        <v>38</v>
      </c>
      <c r="C23" s="22" t="s">
        <v>38</v>
      </c>
      <c r="D23" s="23" t="s">
        <v>38</v>
      </c>
      <c r="E23" s="14"/>
      <c r="F23" s="36"/>
      <c r="G23" s="27">
        <v>16.08</v>
      </c>
      <c r="H23" s="27">
        <v>19.55</v>
      </c>
      <c r="I23" s="37">
        <f>H23-G23</f>
        <v>3.4700000000000024</v>
      </c>
      <c r="J23" s="6"/>
      <c r="K23" s="6"/>
      <c r="L23" s="6"/>
      <c r="M23" s="6"/>
      <c r="N23" s="6"/>
      <c r="O23" s="6"/>
      <c r="P23" s="6"/>
    </row>
    <row r="24" spans="1:16" ht="18" customHeight="1">
      <c r="A24" s="14"/>
      <c r="B24" s="38" t="s">
        <v>38</v>
      </c>
      <c r="C24" s="38" t="s">
        <v>38</v>
      </c>
      <c r="D24" s="23" t="s">
        <v>38</v>
      </c>
      <c r="E24" s="14"/>
      <c r="F24" s="39" t="s">
        <v>25</v>
      </c>
      <c r="G24" s="27"/>
      <c r="H24" s="27"/>
      <c r="I24" s="28"/>
      <c r="J24" s="6"/>
      <c r="K24" s="6"/>
      <c r="M24" s="6"/>
      <c r="N24" s="6"/>
      <c r="O24" s="6"/>
      <c r="P24" s="6"/>
    </row>
    <row r="25" spans="1:16" ht="14.25" customHeight="1">
      <c r="A25" s="40" t="s">
        <v>37</v>
      </c>
      <c r="B25" s="56" t="s">
        <v>38</v>
      </c>
      <c r="C25" s="56" t="s">
        <v>38</v>
      </c>
      <c r="D25" s="52" t="s">
        <v>38</v>
      </c>
      <c r="E25" s="14"/>
      <c r="F25" s="21" t="s">
        <v>6</v>
      </c>
      <c r="G25" s="27">
        <v>16.08</v>
      </c>
      <c r="H25" s="27">
        <v>19.55</v>
      </c>
      <c r="I25" s="28">
        <f>+H25-G25</f>
        <v>3.4700000000000024</v>
      </c>
      <c r="J25" s="6"/>
      <c r="K25" s="6"/>
      <c r="L25" s="6"/>
      <c r="M25" s="6"/>
      <c r="N25" s="6"/>
      <c r="O25" s="6"/>
      <c r="P25" s="6"/>
    </row>
    <row r="26" spans="1:16" ht="15">
      <c r="A26" s="14"/>
      <c r="B26" s="57"/>
      <c r="C26" s="57"/>
      <c r="D26" s="54"/>
      <c r="E26" s="14"/>
      <c r="F26" s="21" t="s">
        <v>26</v>
      </c>
      <c r="G26" s="27" t="s">
        <v>38</v>
      </c>
      <c r="H26" s="27" t="s">
        <v>38</v>
      </c>
      <c r="I26" s="28" t="s">
        <v>38</v>
      </c>
      <c r="J26" s="6"/>
      <c r="K26" s="6"/>
      <c r="L26" s="6"/>
      <c r="M26" s="6"/>
      <c r="N26" s="6"/>
      <c r="O26" s="6"/>
      <c r="P26" s="6"/>
    </row>
    <row r="27" spans="1:16" ht="15">
      <c r="A27" s="12"/>
      <c r="B27" s="14"/>
      <c r="C27" s="14"/>
      <c r="D27" s="14"/>
      <c r="E27" s="14"/>
      <c r="F27" s="21" t="s">
        <v>51</v>
      </c>
      <c r="G27" s="27" t="s">
        <v>38</v>
      </c>
      <c r="H27" s="27" t="s">
        <v>38</v>
      </c>
      <c r="I27" s="28" t="s">
        <v>38</v>
      </c>
      <c r="J27" s="6"/>
      <c r="K27" s="6"/>
      <c r="M27" s="6"/>
      <c r="N27" s="6"/>
      <c r="O27" s="6"/>
      <c r="P27" s="6"/>
    </row>
    <row r="28" spans="1:16" ht="17.25" customHeight="1">
      <c r="A28" s="12" t="s">
        <v>21</v>
      </c>
      <c r="B28" s="41"/>
      <c r="C28" s="12"/>
      <c r="D28" s="14"/>
      <c r="E28" s="14"/>
      <c r="F28" s="21" t="s">
        <v>27</v>
      </c>
      <c r="G28" s="22"/>
      <c r="H28" s="22"/>
      <c r="I28" s="23"/>
      <c r="J28" s="6"/>
      <c r="K28" s="6"/>
      <c r="M28" s="6"/>
      <c r="N28" s="6"/>
      <c r="O28" s="6"/>
      <c r="P28" s="6"/>
    </row>
    <row r="29" spans="1:16" ht="46.5">
      <c r="A29" s="17" t="s">
        <v>3</v>
      </c>
      <c r="B29" s="14"/>
      <c r="C29" s="14"/>
      <c r="D29" s="14"/>
      <c r="E29" s="14"/>
      <c r="F29" s="21" t="s">
        <v>30</v>
      </c>
      <c r="G29" s="27" t="s">
        <v>38</v>
      </c>
      <c r="H29" s="27" t="s">
        <v>38</v>
      </c>
      <c r="I29" s="28" t="s">
        <v>38</v>
      </c>
      <c r="J29" s="6"/>
      <c r="K29" s="6"/>
      <c r="L29" s="6"/>
      <c r="M29" s="6"/>
      <c r="N29" s="6"/>
      <c r="O29" s="6"/>
      <c r="P29" s="6"/>
    </row>
    <row r="30" spans="1:16" ht="30.75">
      <c r="A30" s="17"/>
      <c r="B30" s="14"/>
      <c r="C30" s="14"/>
      <c r="D30" s="14"/>
      <c r="E30" s="14"/>
      <c r="F30" s="21" t="s">
        <v>34</v>
      </c>
      <c r="G30" s="27">
        <v>0.75</v>
      </c>
      <c r="H30" s="27">
        <v>0.32875</v>
      </c>
      <c r="I30" s="28">
        <f>H30</f>
        <v>0.32875</v>
      </c>
      <c r="J30" s="6"/>
      <c r="K30" s="6"/>
      <c r="L30" s="6"/>
      <c r="M30" s="6"/>
      <c r="N30" s="6"/>
      <c r="O30" s="6"/>
      <c r="P30" s="6"/>
    </row>
    <row r="31" spans="1:16" ht="33.75" customHeight="1">
      <c r="A31" s="18"/>
      <c r="B31" s="19">
        <v>41016</v>
      </c>
      <c r="C31" s="19">
        <v>41023</v>
      </c>
      <c r="D31" s="49" t="s">
        <v>11</v>
      </c>
      <c r="E31" s="14"/>
      <c r="F31" s="21"/>
      <c r="G31" s="42"/>
      <c r="H31" s="42"/>
      <c r="I31" s="20" t="s">
        <v>39</v>
      </c>
      <c r="J31" s="6"/>
      <c r="K31" s="6"/>
      <c r="L31" s="6"/>
      <c r="M31" s="6"/>
      <c r="N31" s="6"/>
      <c r="O31" s="6"/>
      <c r="P31" s="6"/>
    </row>
    <row r="32" spans="1:16" ht="29.25" customHeight="1">
      <c r="A32" s="21" t="s">
        <v>22</v>
      </c>
      <c r="B32" s="22">
        <v>653.1</v>
      </c>
      <c r="C32" s="22">
        <v>673.22</v>
      </c>
      <c r="D32" s="50"/>
      <c r="E32" s="14"/>
      <c r="F32" s="24" t="s">
        <v>33</v>
      </c>
      <c r="G32" s="43">
        <v>46.7589</v>
      </c>
      <c r="H32" s="43">
        <v>46.8819</v>
      </c>
      <c r="I32" s="44">
        <f>+H32/G32-1</f>
        <v>0.002630515260196642</v>
      </c>
      <c r="J32" s="6"/>
      <c r="K32" s="6"/>
      <c r="L32" s="6"/>
      <c r="M32" s="6"/>
      <c r="N32" s="6"/>
      <c r="O32" s="6"/>
      <c r="P32" s="6"/>
    </row>
    <row r="33" spans="1:16" ht="36" customHeight="1">
      <c r="A33" s="65" t="s">
        <v>23</v>
      </c>
      <c r="B33" s="66">
        <v>548</v>
      </c>
      <c r="C33" s="66">
        <v>600</v>
      </c>
      <c r="D33" s="67">
        <f>C33-B33</f>
        <v>52</v>
      </c>
      <c r="E33" s="59"/>
      <c r="F33" s="77" t="s">
        <v>43</v>
      </c>
      <c r="G33" s="77"/>
      <c r="H33" s="77"/>
      <c r="I33" s="77"/>
      <c r="J33" s="6"/>
      <c r="K33" s="6"/>
      <c r="L33" s="6"/>
      <c r="M33" s="6"/>
      <c r="N33" s="6"/>
      <c r="O33" s="6"/>
      <c r="P33" s="6"/>
    </row>
    <row r="34" spans="1:16" ht="14.25" customHeight="1">
      <c r="A34" s="65" t="s">
        <v>35</v>
      </c>
      <c r="B34" s="66" t="s">
        <v>38</v>
      </c>
      <c r="C34" s="66" t="s">
        <v>38</v>
      </c>
      <c r="D34" s="67" t="e">
        <f>-B43:C45</f>
        <v>#VALUE!</v>
      </c>
      <c r="E34" s="59"/>
      <c r="F34" s="59"/>
      <c r="G34" s="59"/>
      <c r="H34" s="59"/>
      <c r="I34" s="59"/>
      <c r="J34" s="6"/>
      <c r="K34" s="6"/>
      <c r="L34" s="6"/>
      <c r="M34" s="6"/>
      <c r="N34" s="6"/>
      <c r="O34" s="6"/>
      <c r="P34" s="6"/>
    </row>
    <row r="35" spans="1:16" ht="15">
      <c r="A35" s="59"/>
      <c r="B35" s="68"/>
      <c r="C35" s="68"/>
      <c r="D35" s="67"/>
      <c r="E35" s="59"/>
      <c r="F35" s="60" t="s">
        <v>28</v>
      </c>
      <c r="G35" s="59"/>
      <c r="H35" s="59"/>
      <c r="I35" s="59"/>
      <c r="J35" s="6"/>
      <c r="K35" s="6"/>
      <c r="L35" s="6"/>
      <c r="M35" s="6"/>
      <c r="N35" s="6"/>
      <c r="O35" s="6"/>
      <c r="P35" s="6"/>
    </row>
    <row r="36" spans="1:16" ht="33.75" customHeight="1">
      <c r="A36" s="65" t="s">
        <v>52</v>
      </c>
      <c r="B36" s="72"/>
      <c r="C36" s="72"/>
      <c r="D36" s="73"/>
      <c r="E36" s="59"/>
      <c r="F36" s="61" t="s">
        <v>3</v>
      </c>
      <c r="G36" s="59"/>
      <c r="H36" s="59"/>
      <c r="I36" s="59"/>
      <c r="J36" s="6"/>
      <c r="K36" s="6"/>
      <c r="L36" s="6"/>
      <c r="M36" s="6"/>
      <c r="N36" s="6"/>
      <c r="O36" s="6"/>
      <c r="P36" s="6"/>
    </row>
    <row r="37" spans="1:16" ht="30.75">
      <c r="A37" s="65" t="s">
        <v>53</v>
      </c>
      <c r="B37" s="72">
        <v>5.828311934824358</v>
      </c>
      <c r="C37" s="72">
        <v>5.00372075943498</v>
      </c>
      <c r="D37" s="73">
        <f>C37-B37</f>
        <v>-0.8245911753893775</v>
      </c>
      <c r="E37" s="59"/>
      <c r="F37" s="62"/>
      <c r="G37" s="63">
        <v>41019</v>
      </c>
      <c r="H37" s="63">
        <v>41026</v>
      </c>
      <c r="I37" s="64" t="s">
        <v>11</v>
      </c>
      <c r="J37" s="6"/>
      <c r="K37" s="6"/>
      <c r="L37" s="6"/>
      <c r="M37" s="6"/>
      <c r="N37" s="6"/>
      <c r="O37" s="6"/>
      <c r="P37" s="6"/>
    </row>
    <row r="38" spans="1:16" ht="30.75">
      <c r="A38" s="65" t="s">
        <v>54</v>
      </c>
      <c r="B38" s="72">
        <v>6.403334454212875</v>
      </c>
      <c r="C38" s="72">
        <v>6.1190981676213045</v>
      </c>
      <c r="D38" s="73">
        <f>C38-B38</f>
        <v>-0.28423628659157085</v>
      </c>
      <c r="E38" s="59"/>
      <c r="F38" s="65" t="s">
        <v>5</v>
      </c>
      <c r="G38" s="66">
        <v>42269.651</v>
      </c>
      <c r="H38" s="66">
        <v>42145.721</v>
      </c>
      <c r="I38" s="67">
        <f>H38-G38</f>
        <v>-123.93000000000029</v>
      </c>
      <c r="J38" s="6"/>
      <c r="K38" s="6"/>
      <c r="L38" s="6"/>
      <c r="M38" s="6"/>
      <c r="N38" s="6"/>
      <c r="O38" s="6"/>
      <c r="P38" s="6"/>
    </row>
    <row r="39" spans="1:16" ht="30.75">
      <c r="A39" s="69" t="s">
        <v>55</v>
      </c>
      <c r="B39" s="74">
        <v>9.14037907877423</v>
      </c>
      <c r="C39" s="74">
        <v>8.947406958058647</v>
      </c>
      <c r="D39" s="75">
        <f>C39-B39</f>
        <v>-0.19297212071558256</v>
      </c>
      <c r="E39" s="59"/>
      <c r="F39" s="59" t="s">
        <v>6</v>
      </c>
      <c r="G39" s="68"/>
      <c r="H39" s="68"/>
      <c r="I39" s="67"/>
      <c r="J39" s="6"/>
      <c r="K39" s="6"/>
      <c r="L39" s="6"/>
      <c r="M39" s="6"/>
      <c r="N39" s="6"/>
      <c r="O39" s="6"/>
      <c r="P39" s="6"/>
    </row>
    <row r="40" spans="1:16" ht="15">
      <c r="A40" s="65"/>
      <c r="B40" s="72"/>
      <c r="C40" s="72"/>
      <c r="D40" s="73"/>
      <c r="E40" s="59"/>
      <c r="F40" s="65" t="s">
        <v>56</v>
      </c>
      <c r="G40" s="66">
        <v>20708.641</v>
      </c>
      <c r="H40" s="66">
        <v>20941.368</v>
      </c>
      <c r="I40" s="67">
        <f>H40-G40</f>
        <v>232.72699999999895</v>
      </c>
      <c r="J40" s="6"/>
      <c r="K40" s="6"/>
      <c r="L40" s="6"/>
      <c r="M40" s="6"/>
      <c r="N40" s="6"/>
      <c r="O40" s="6"/>
      <c r="P40" s="6"/>
    </row>
    <row r="41" spans="1:16" ht="15">
      <c r="A41" s="65"/>
      <c r="B41" s="72"/>
      <c r="C41" s="72"/>
      <c r="D41" s="73"/>
      <c r="E41" s="59"/>
      <c r="F41" s="69" t="s">
        <v>57</v>
      </c>
      <c r="G41" s="70">
        <f>+G38-G40</f>
        <v>21561.01</v>
      </c>
      <c r="H41" s="70">
        <f>+H38-H40</f>
        <v>21204.353</v>
      </c>
      <c r="I41" s="71">
        <f>H41-G41</f>
        <v>-356.65699999999924</v>
      </c>
      <c r="J41" s="6"/>
      <c r="K41" s="6"/>
      <c r="L41" s="6"/>
      <c r="M41" s="6"/>
      <c r="N41" s="6"/>
      <c r="O41" s="6"/>
      <c r="P41" s="6"/>
    </row>
    <row r="42" spans="1:16" ht="15.75" customHeight="1">
      <c r="A42" s="78"/>
      <c r="B42" s="78"/>
      <c r="C42" s="78"/>
      <c r="D42" s="78"/>
      <c r="E42" s="59"/>
      <c r="F42" s="59"/>
      <c r="G42" s="59"/>
      <c r="H42" s="59"/>
      <c r="I42" s="59"/>
      <c r="J42" s="6"/>
      <c r="K42" s="6"/>
      <c r="L42" s="6"/>
      <c r="M42" s="6"/>
      <c r="N42" s="6"/>
      <c r="O42" s="6"/>
      <c r="P42" s="6"/>
    </row>
    <row r="43" spans="1:16" ht="22.5" customHeight="1">
      <c r="A43" s="79"/>
      <c r="B43" s="79"/>
      <c r="C43" s="79"/>
      <c r="D43" s="79"/>
      <c r="E43" s="59"/>
      <c r="F43" s="59"/>
      <c r="G43" s="59"/>
      <c r="H43" s="59"/>
      <c r="I43" s="59"/>
      <c r="J43" s="6"/>
      <c r="K43" s="6"/>
      <c r="L43" s="6"/>
      <c r="M43" s="6"/>
      <c r="N43" s="6"/>
      <c r="O43" s="6"/>
      <c r="P43" s="6"/>
    </row>
    <row r="44" spans="1:16" ht="15">
      <c r="A44" s="60" t="s">
        <v>20</v>
      </c>
      <c r="B44" s="59"/>
      <c r="C44" s="59"/>
      <c r="D44" s="59"/>
      <c r="E44" s="59"/>
      <c r="F44" s="60" t="s">
        <v>58</v>
      </c>
      <c r="G44" s="59"/>
      <c r="H44" s="59"/>
      <c r="I44" s="59"/>
      <c r="J44" s="6"/>
      <c r="K44" s="6"/>
      <c r="L44" s="6"/>
      <c r="M44" s="6"/>
      <c r="N44" s="6"/>
      <c r="O44" s="6"/>
      <c r="P44" s="6"/>
    </row>
    <row r="45" spans="1:16" ht="15">
      <c r="A45" s="61" t="s">
        <v>10</v>
      </c>
      <c r="B45" s="59"/>
      <c r="C45" s="59"/>
      <c r="D45" s="59"/>
      <c r="E45" s="59"/>
      <c r="F45" s="61" t="s">
        <v>10</v>
      </c>
      <c r="G45" s="59"/>
      <c r="H45" s="59"/>
      <c r="I45" s="59"/>
      <c r="J45" s="6"/>
      <c r="K45" s="6"/>
      <c r="L45" s="6"/>
      <c r="M45" s="6"/>
      <c r="N45" s="6"/>
      <c r="O45" s="6"/>
      <c r="P45" s="6"/>
    </row>
    <row r="46" spans="1:16" ht="15">
      <c r="A46" s="62"/>
      <c r="B46" s="63">
        <v>41018</v>
      </c>
      <c r="C46" s="63">
        <v>41025</v>
      </c>
      <c r="D46" s="64" t="s">
        <v>45</v>
      </c>
      <c r="E46" s="59"/>
      <c r="F46" s="62"/>
      <c r="G46" s="63">
        <v>41019</v>
      </c>
      <c r="H46" s="63">
        <v>41026</v>
      </c>
      <c r="I46" s="64" t="s">
        <v>11</v>
      </c>
      <c r="J46" s="6"/>
      <c r="K46" s="6"/>
      <c r="L46" s="6"/>
      <c r="M46" s="6"/>
      <c r="N46" s="6"/>
      <c r="O46" s="6"/>
      <c r="P46" s="6"/>
    </row>
    <row r="47" spans="1:16" ht="15">
      <c r="A47" s="65" t="s">
        <v>22</v>
      </c>
      <c r="B47" s="66">
        <v>344.13</v>
      </c>
      <c r="C47" s="66">
        <v>86.361</v>
      </c>
      <c r="D47" s="67">
        <f>C47-B47</f>
        <v>-257.769</v>
      </c>
      <c r="E47" s="59"/>
      <c r="F47" s="65" t="s">
        <v>5</v>
      </c>
      <c r="G47" s="66">
        <v>33236.103</v>
      </c>
      <c r="H47" s="66">
        <v>33816.473</v>
      </c>
      <c r="I47" s="67">
        <f>H47-G47</f>
        <v>580.3699999999953</v>
      </c>
      <c r="J47" s="6"/>
      <c r="K47" s="6"/>
      <c r="L47" s="6"/>
      <c r="M47" s="6"/>
      <c r="N47" s="6"/>
      <c r="O47" s="6"/>
      <c r="P47" s="6"/>
    </row>
    <row r="48" spans="1:16" ht="15">
      <c r="A48" s="65" t="s">
        <v>23</v>
      </c>
      <c r="B48" s="66">
        <v>237.6</v>
      </c>
      <c r="C48" s="66">
        <v>25</v>
      </c>
      <c r="D48" s="67">
        <f>C48-B48</f>
        <v>-212.6</v>
      </c>
      <c r="E48" s="59"/>
      <c r="F48" s="59" t="s">
        <v>6</v>
      </c>
      <c r="G48" s="68"/>
      <c r="H48" s="68"/>
      <c r="I48" s="68"/>
      <c r="J48" s="6"/>
      <c r="K48" s="6"/>
      <c r="L48" s="6"/>
      <c r="M48" s="6"/>
      <c r="N48" s="6"/>
      <c r="O48" s="6"/>
      <c r="P48" s="6"/>
    </row>
    <row r="49" spans="1:16" ht="15">
      <c r="A49" s="65"/>
      <c r="B49" s="66" t="s">
        <v>38</v>
      </c>
      <c r="C49" s="66">
        <f>G14</f>
        <v>0</v>
      </c>
      <c r="D49" s="67" t="s">
        <v>38</v>
      </c>
      <c r="E49" s="59"/>
      <c r="F49" s="65" t="s">
        <v>14</v>
      </c>
      <c r="G49" s="66">
        <v>14586.875</v>
      </c>
      <c r="H49" s="66">
        <v>14819.146</v>
      </c>
      <c r="I49" s="67">
        <f>H49-G49</f>
        <v>232.27100000000064</v>
      </c>
      <c r="J49" s="6"/>
      <c r="K49" s="6"/>
      <c r="L49" s="6"/>
      <c r="M49" s="6"/>
      <c r="N49" s="6"/>
      <c r="O49" s="6"/>
      <c r="P49" s="6"/>
    </row>
    <row r="50" spans="1:16" ht="30.75">
      <c r="A50" s="65" t="s">
        <v>52</v>
      </c>
      <c r="B50" s="66"/>
      <c r="C50" s="66"/>
      <c r="D50" s="67"/>
      <c r="E50" s="59"/>
      <c r="F50" s="69" t="s">
        <v>15</v>
      </c>
      <c r="G50" s="70">
        <f>+G47-G49</f>
        <v>18649.228000000003</v>
      </c>
      <c r="H50" s="70">
        <f>+H47-H49</f>
        <v>18997.326999999997</v>
      </c>
      <c r="I50" s="71">
        <f>H50-G50</f>
        <v>348.0989999999947</v>
      </c>
      <c r="J50" s="6"/>
      <c r="K50" s="6"/>
      <c r="L50" s="6"/>
      <c r="M50" s="6"/>
      <c r="N50" s="6"/>
      <c r="O50" s="6"/>
      <c r="P50" s="6"/>
    </row>
    <row r="51" spans="1:16" ht="15">
      <c r="A51" s="65" t="s">
        <v>59</v>
      </c>
      <c r="B51" s="72">
        <v>6.636982742727556</v>
      </c>
      <c r="C51" s="72" t="s">
        <v>38</v>
      </c>
      <c r="D51" s="73">
        <f>-B51</f>
        <v>-6.636982742727556</v>
      </c>
      <c r="E51" s="59"/>
      <c r="F51" s="65"/>
      <c r="G51" s="59"/>
      <c r="H51" s="59"/>
      <c r="I51" s="59"/>
      <c r="J51" s="6"/>
      <c r="K51" s="6"/>
      <c r="L51" s="6"/>
      <c r="M51" s="6"/>
      <c r="N51" s="6"/>
      <c r="O51" s="6"/>
      <c r="P51" s="6"/>
    </row>
    <row r="52" spans="1:16" ht="15">
      <c r="A52" s="65" t="s">
        <v>60</v>
      </c>
      <c r="B52" s="72" t="s">
        <v>38</v>
      </c>
      <c r="C52" s="72">
        <v>8.499635533427783</v>
      </c>
      <c r="D52" s="73">
        <f>C52</f>
        <v>8.499635533427783</v>
      </c>
      <c r="E52" s="59"/>
      <c r="F52" s="80"/>
      <c r="G52" s="81"/>
      <c r="H52" s="81"/>
      <c r="I52" s="81"/>
      <c r="J52" s="6"/>
      <c r="K52" s="6"/>
      <c r="L52" s="6"/>
      <c r="M52" s="6"/>
      <c r="N52" s="6"/>
      <c r="O52" s="6"/>
      <c r="P52" s="6"/>
    </row>
    <row r="53" spans="1:16" ht="15">
      <c r="A53" s="69" t="s">
        <v>24</v>
      </c>
      <c r="B53" s="72">
        <v>10.551201786261547</v>
      </c>
      <c r="C53" s="72" t="s">
        <v>38</v>
      </c>
      <c r="D53" s="75">
        <f>-B53</f>
        <v>-10.551201786261547</v>
      </c>
      <c r="E53" s="59"/>
      <c r="F53" s="82"/>
      <c r="G53" s="81"/>
      <c r="H53" s="81"/>
      <c r="I53" s="81"/>
      <c r="J53" s="6"/>
      <c r="K53" s="6"/>
      <c r="L53" s="6"/>
      <c r="M53" s="6"/>
      <c r="N53" s="6"/>
      <c r="O53" s="6"/>
      <c r="P53" s="6"/>
    </row>
    <row r="54" spans="1:9" ht="15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>
      <c r="A56" s="83" t="s">
        <v>36</v>
      </c>
      <c r="B56" s="83"/>
      <c r="C56" s="83"/>
      <c r="D56" s="83"/>
      <c r="E56" s="59"/>
      <c r="F56" s="59"/>
      <c r="G56" s="59"/>
      <c r="H56" s="59"/>
      <c r="I56" s="59"/>
    </row>
    <row r="57" spans="1:9" ht="12" customHeight="1">
      <c r="A57" s="76"/>
      <c r="B57" s="76"/>
      <c r="C57" s="76"/>
      <c r="D57" s="76"/>
      <c r="E57" s="59"/>
      <c r="F57" s="59"/>
      <c r="G57" s="59"/>
      <c r="H57" s="59"/>
      <c r="I57" s="59"/>
    </row>
    <row r="58" spans="1:9" ht="15">
      <c r="A58" s="84"/>
      <c r="B58" s="66"/>
      <c r="C58" s="66"/>
      <c r="D58" s="67"/>
      <c r="E58" s="59"/>
      <c r="F58" s="59"/>
      <c r="G58" s="59"/>
      <c r="H58" s="59"/>
      <c r="I58" s="59"/>
    </row>
    <row r="59" spans="1:9" ht="12.75" customHeight="1">
      <c r="A59" s="84"/>
      <c r="B59" s="66"/>
      <c r="C59" s="66"/>
      <c r="D59" s="67"/>
      <c r="E59" s="59"/>
      <c r="F59" s="59"/>
      <c r="G59" s="59"/>
      <c r="H59" s="59"/>
      <c r="I59" s="59"/>
    </row>
    <row r="60" spans="1:9" ht="12.75" customHeight="1">
      <c r="A60" s="85"/>
      <c r="B60" s="86"/>
      <c r="C60" s="86"/>
      <c r="D60" s="87"/>
      <c r="E60" s="11"/>
      <c r="F60" s="11"/>
      <c r="G60" s="11"/>
      <c r="H60" s="11"/>
      <c r="I60" s="11"/>
    </row>
    <row r="61" spans="1:9" ht="12.75">
      <c r="A61" s="88"/>
      <c r="B61" s="89"/>
      <c r="C61" s="89"/>
      <c r="D61" s="90"/>
      <c r="E61" s="11"/>
      <c r="F61" s="11"/>
      <c r="G61" s="11"/>
      <c r="H61" s="11"/>
      <c r="I61" s="11"/>
    </row>
    <row r="62" spans="1:9" ht="12.75">
      <c r="A62" s="88"/>
      <c r="B62" s="89"/>
      <c r="C62" s="89"/>
      <c r="D62" s="90"/>
      <c r="E62" s="11"/>
      <c r="F62" s="11"/>
      <c r="G62" s="11"/>
      <c r="H62" s="11"/>
      <c r="I62" s="11"/>
    </row>
    <row r="63" spans="1:9" ht="12.75">
      <c r="A63" s="88"/>
      <c r="B63" s="89"/>
      <c r="C63" s="89"/>
      <c r="D63" s="91"/>
      <c r="E63" s="11"/>
      <c r="F63" s="11"/>
      <c r="G63" s="11"/>
      <c r="H63" s="11"/>
      <c r="I63" s="11"/>
    </row>
    <row r="64" spans="1:9" ht="12.75">
      <c r="A64" s="92"/>
      <c r="B64" s="93"/>
      <c r="C64" s="93"/>
      <c r="D64" s="94"/>
      <c r="E64" s="11"/>
      <c r="F64" s="11"/>
      <c r="G64" s="11"/>
      <c r="H64" s="11"/>
      <c r="I64" s="11"/>
    </row>
    <row r="65" spans="1:9" ht="13.5">
      <c r="A65" s="95"/>
      <c r="B65" s="96"/>
      <c r="C65" s="97"/>
      <c r="D65" s="98"/>
      <c r="E65" s="11"/>
      <c r="F65" s="11"/>
      <c r="G65" s="11"/>
      <c r="H65" s="11"/>
      <c r="I65" s="11"/>
    </row>
    <row r="66" spans="1:9" ht="12.75">
      <c r="A66" s="99"/>
      <c r="B66" s="99"/>
      <c r="C66" s="99"/>
      <c r="D66" s="99"/>
      <c r="E66" s="11"/>
      <c r="F66" s="11"/>
      <c r="G66" s="11"/>
      <c r="H66" s="11"/>
      <c r="I66" s="11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</sheetData>
  <sheetProtection/>
  <mergeCells count="15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6:D57"/>
    <mergeCell ref="D25:D26"/>
    <mergeCell ref="A42:D42"/>
    <mergeCell ref="D31:D3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2012-05-02T06:25:46Z</dcterms:modified>
  <cp:category/>
  <cp:version/>
  <cp:contentType/>
  <cp:contentStatus/>
</cp:coreProperties>
</file>