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2120" windowHeight="8700" tabRatio="930" activeTab="0"/>
  </bookViews>
  <sheets>
    <sheet name="1.жалпы кредиттер" sheetId="1" r:id="rId1"/>
    <sheet name="2.тармак-га берилген  кредиттер" sheetId="2" r:id="rId2"/>
    <sheet name="3.улут. вал.тармакт. кредиттер" sheetId="3" r:id="rId3"/>
    <sheet name="4.четөлк. вал.тармак. кредит." sheetId="4" r:id="rId4"/>
    <sheet name="5.мөөнөткө берилген кредиттер" sheetId="5" r:id="rId5"/>
    <sheet name="6.улут. вал. мөөнөткө бери кред" sheetId="6" r:id="rId6"/>
    <sheet name="7.чет. вал. мөөн бери кред-р" sheetId="7" r:id="rId7"/>
    <sheet name="8.улут. вал.тарм кред-дин чен-и" sheetId="8" r:id="rId8"/>
    <sheet name="9.четөлк. вал.тарм.кред. чен-и" sheetId="9" r:id="rId9"/>
    <sheet name="10.улут.вал. мөөн бер кред чен" sheetId="10" r:id="rId10"/>
    <sheet name="11.чет.вал. мөөн бер кред чен" sheetId="11" r:id="rId11"/>
  </sheets>
  <externalReferences>
    <externalReference r:id="rId14"/>
  </externalReferences>
  <definedNames>
    <definedName name="_xlnm.Print_Area" localSheetId="0">'1.жалпы кредиттер'!$A$3:$G$156</definedName>
    <definedName name="_xlnm.Print_Area" localSheetId="9">'10.улут.вал. мөөн бер кред чен'!$A$1:$I$149</definedName>
    <definedName name="_xlnm.Print_Area" localSheetId="10">'11.чет.вал. мөөн бер кред чен'!$A$1:$H$149</definedName>
    <definedName name="_xlnm.Print_Area" localSheetId="1">'2.тармак-га берилген  кредиттер'!$A$3:$M$155</definedName>
    <definedName name="_xlnm.Print_Area" localSheetId="2">'3.улут. вал.тармакт. кредиттер'!$A$3:$M$154</definedName>
    <definedName name="_xlnm.Print_Area" localSheetId="3">'4.четөлк. вал.тармак. кредит.'!$A$3:$M$154</definedName>
    <definedName name="_xlnm.Print_Area" localSheetId="4">'5.мөөнөткө берилген кредиттер'!$A$1:$I$149</definedName>
    <definedName name="_xlnm.Print_Area" localSheetId="5">'6.улут. вал. мөөнөткө бери кред'!$A$1:$I$149</definedName>
    <definedName name="_xlnm.Print_Area" localSheetId="6">'7.чет. вал. мөөн бери кред-р'!$A$1:$H$149</definedName>
    <definedName name="_xlnm.Print_Area" localSheetId="7">'8.улут. вал.тарм кред-дин чен-и'!$A$3:$M$154</definedName>
    <definedName name="_xlnm.Print_Area" localSheetId="8">'9.четөлк. вал.тарм.кред. чен-и'!$A$3:$M$154</definedName>
  </definedNames>
  <calcPr fullCalcOnLoad="1"/>
</workbook>
</file>

<file path=xl/sharedStrings.xml><?xml version="1.0" encoding="utf-8"?>
<sst xmlns="http://schemas.openxmlformats.org/spreadsheetml/2006/main" count="3290" uniqueCount="77">
  <si>
    <t xml:space="preserve">ставка           </t>
  </si>
  <si>
    <t>млн. сомов</t>
  </si>
  <si>
    <t>-</t>
  </si>
  <si>
    <t>четөлкө валютасында</t>
  </si>
  <si>
    <t>улуттук валютасында</t>
  </si>
  <si>
    <t xml:space="preserve">көлөм       </t>
  </si>
  <si>
    <t>Жалган куран</t>
  </si>
  <si>
    <t>Чын Куран</t>
  </si>
  <si>
    <t>Бугу айы</t>
  </si>
  <si>
    <t>Кулжа айы</t>
  </si>
  <si>
    <t>Теке айы</t>
  </si>
  <si>
    <t xml:space="preserve">Баш оона </t>
  </si>
  <si>
    <t>Аяк оона</t>
  </si>
  <si>
    <t>Тогуздун айы</t>
  </si>
  <si>
    <t>Жетинин айы</t>
  </si>
  <si>
    <t>Бештин айы</t>
  </si>
  <si>
    <t>Кредиттер - бардыгы болуп</t>
  </si>
  <si>
    <t>Айыл чаpбаcына</t>
  </si>
  <si>
    <t>Cоодага</t>
  </si>
  <si>
    <t>Куpулушка</t>
  </si>
  <si>
    <t xml:space="preserve"> Ипотекага</t>
  </si>
  <si>
    <t>Жана башкалаpга</t>
  </si>
  <si>
    <t>Өнөp жайына</t>
  </si>
  <si>
    <t>Керектөө кредиттери</t>
  </si>
  <si>
    <t>млн. сом</t>
  </si>
  <si>
    <t>Статистика/ "Банк статистикасы "/ "Коммерциялык банктардын жаңыдан берилген кредиттери, бир мезгил ичинде"</t>
  </si>
  <si>
    <t>1-таблица. Иштеп жаткан коммерциялык банктар тарабынан берилген кредиттердин динамикасы (бир мезгил ичинде)</t>
  </si>
  <si>
    <t>Мезгил аралыгы</t>
  </si>
  <si>
    <t>Жалпы көлөм</t>
  </si>
  <si>
    <t>анын ичинде:</t>
  </si>
  <si>
    <t>чен</t>
  </si>
  <si>
    <t>2-таблица. Коммерциялык банктар тарабынан берилген кредиттер, бардыгы болуп  (бир мезгил ичинде)</t>
  </si>
  <si>
    <t xml:space="preserve">Транспортко </t>
  </si>
  <si>
    <t>Байланышка</t>
  </si>
  <si>
    <t>Социальдык кызмат көрсөтүүлөр</t>
  </si>
  <si>
    <t>Даяpдоо ж-а кайpа иштетүүгө</t>
  </si>
  <si>
    <t>3-таблица. Коммерциялык банктар тарабынан улуттук валютада берилген кредиттер (бир мезгил ичинде)</t>
  </si>
  <si>
    <t>4-таблица. Коммерциялык банктар тарабынан чет өлкө валютасында валютада берилген кредиттер (бир мезгил ичинде)</t>
  </si>
  <si>
    <t>млн. сом / пайыздар</t>
  </si>
  <si>
    <t>пайыздар</t>
  </si>
  <si>
    <t>Орточо салмактанып алынган чендер</t>
  </si>
  <si>
    <t>Раздел "Статистика" /  "Банковская статистика" /  "Вновь выданные коммерческими банками кредиты, за период "</t>
  </si>
  <si>
    <t>анын ичинде, мөөнөттөрү боюнча:</t>
  </si>
  <si>
    <t xml:space="preserve">  0 - 1 айга</t>
  </si>
  <si>
    <t xml:space="preserve">  1 - 3 айга</t>
  </si>
  <si>
    <t xml:space="preserve">   3 - 6 айга</t>
  </si>
  <si>
    <t xml:space="preserve">  6 - 12 айга</t>
  </si>
  <si>
    <t>1 - 3 жыл</t>
  </si>
  <si>
    <t>3 жылдан ашкан мөөнөткө</t>
  </si>
  <si>
    <t>8-таблица. Коммерциялык банктар тарабынан улуттук валютада берилген кредиттер боюнча орточо салмактанып алынган пайыздык чендер (бир мезгил ичинде)</t>
  </si>
  <si>
    <t>9-таблица. Коммерциялык банктар тарабынан чет өлкө валютасында берилген кредиттер боюнча орточо салмактанып алынган пайыздык чендер (бир мезгил ичинде)</t>
  </si>
  <si>
    <t>5-таблица.Коммерциялык банктар тарабынан берилген кредиттер (бир мезгил ичинде)</t>
  </si>
  <si>
    <t>6-таблица. Улуттук валютада берилген кредиттер (бир мезгил ичинде)</t>
  </si>
  <si>
    <t>11-таблица.Чет өлкө валютасында берилген кредиттер боюнча орточо салмактанып алынган пайыздык чендер (бир мезгил ичинде)</t>
  </si>
  <si>
    <t>10-таблица. Улуттук валютасында берилген кредиттер боюнча орточо салмактанып алынган пайыздык чендер (бир мезгил ичинде)</t>
  </si>
  <si>
    <t>7-таблица. Чет өлкө валютасында берилген кредиттер (бир мезгил ичинде)</t>
  </si>
  <si>
    <t>Бирдин айы 1996 ж.</t>
  </si>
  <si>
    <t xml:space="preserve">Үчтүн  айы </t>
  </si>
  <si>
    <t>Бирдин айы 1997 ж.</t>
  </si>
  <si>
    <t>Бирдин айы 1998 ж.</t>
  </si>
  <si>
    <t>Бирдин айы 1999 ж.</t>
  </si>
  <si>
    <t>Бирдин айы 2000 ж.</t>
  </si>
  <si>
    <t>Бирдин айы 2001 ж.</t>
  </si>
  <si>
    <t>Бирдин айы 2002 ж.</t>
  </si>
  <si>
    <t>Бирдин айы 2003 ж.</t>
  </si>
  <si>
    <t>Бирдин айы 2004 ж.</t>
  </si>
  <si>
    <t>Бирдин айы 2005 ж.</t>
  </si>
  <si>
    <t>Бирдин айы 2006 ж.</t>
  </si>
  <si>
    <t>Бирдин айы 2007 ж.</t>
  </si>
  <si>
    <t>Бирдин айы 2008 ж.</t>
  </si>
  <si>
    <t>Бирдин айы 2009 ж.</t>
  </si>
  <si>
    <t>Бирдин айы 2010 ж.</t>
  </si>
  <si>
    <t>Бирдин айы 2011 ж.</t>
  </si>
  <si>
    <t>Бирдин айы 2012 ж.</t>
  </si>
  <si>
    <t>Чын куран</t>
  </si>
  <si>
    <t>Бирдин айы 2013 ж.</t>
  </si>
  <si>
    <t>Бирдин айы 2014 ж.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</si>
</sst>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.0%"/>
    <numFmt numFmtId="168" formatCode="_(* #,##0.0_);_(* \(#,##0.0\);_(* &quot;-&quot;_);_(@_)"/>
    <numFmt numFmtId="169" formatCode="mmmm\ yy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0000000"/>
    <numFmt numFmtId="176" formatCode="0.000000000"/>
    <numFmt numFmtId="177" formatCode="[$-FC19]d\ mmmm\ yyyy\ &quot;г.&quot;"/>
    <numFmt numFmtId="178" formatCode="dd/mm/yy;@"/>
    <numFmt numFmtId="179" formatCode="_-* #,##0.0_р_._-;\-* #,##0.0_р_._-;_-* &quot;-&quot;?_р_._-;_-@_-"/>
    <numFmt numFmtId="180" formatCode="_(* #,##0.00_);_(* \(#,##0.00\);_(* &quot;-&quot;??_);_(@_)"/>
  </numFmts>
  <fonts count="5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Arial Cyr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color indexed="8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sz val="10"/>
      <color indexed="8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10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1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1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41" fillId="11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1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1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1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1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41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2" fillId="23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42" fillId="24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42" fillId="25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42" fillId="26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2" fillId="27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42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2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42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42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42" fillId="35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2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43" fillId="38" borderId="1" applyNumberFormat="0" applyAlignment="0" applyProtection="0"/>
    <xf numFmtId="0" fontId="19" fillId="16" borderId="2" applyNumberFormat="0" applyAlignment="0" applyProtection="0"/>
    <xf numFmtId="0" fontId="19" fillId="16" borderId="2" applyNumberFormat="0" applyAlignment="0" applyProtection="0"/>
    <xf numFmtId="0" fontId="19" fillId="16" borderId="2" applyNumberFormat="0" applyAlignment="0" applyProtection="0"/>
    <xf numFmtId="0" fontId="19" fillId="16" borderId="2" applyNumberFormat="0" applyAlignment="0" applyProtection="0"/>
    <xf numFmtId="0" fontId="19" fillId="16" borderId="2" applyNumberFormat="0" applyAlignment="0" applyProtection="0"/>
    <xf numFmtId="0" fontId="19" fillId="16" borderId="2" applyNumberFormat="0" applyAlignment="0" applyProtection="0"/>
    <xf numFmtId="0" fontId="19" fillId="16" borderId="2" applyNumberFormat="0" applyAlignment="0" applyProtection="0"/>
    <xf numFmtId="0" fontId="19" fillId="16" borderId="2" applyNumberFormat="0" applyAlignment="0" applyProtection="0"/>
    <xf numFmtId="0" fontId="19" fillId="16" borderId="2" applyNumberFormat="0" applyAlignment="0" applyProtection="0"/>
    <xf numFmtId="0" fontId="19" fillId="16" borderId="2" applyNumberFormat="0" applyAlignment="0" applyProtection="0"/>
    <xf numFmtId="0" fontId="19" fillId="16" borderId="2" applyNumberFormat="0" applyAlignment="0" applyProtection="0"/>
    <xf numFmtId="0" fontId="19" fillId="16" borderId="2" applyNumberFormat="0" applyAlignment="0" applyProtection="0"/>
    <xf numFmtId="0" fontId="19" fillId="16" borderId="2" applyNumberFormat="0" applyAlignment="0" applyProtection="0"/>
    <xf numFmtId="0" fontId="19" fillId="16" borderId="2" applyNumberFormat="0" applyAlignment="0" applyProtection="0"/>
    <xf numFmtId="0" fontId="19" fillId="16" borderId="2" applyNumberFormat="0" applyAlignment="0" applyProtection="0"/>
    <xf numFmtId="0" fontId="19" fillId="16" borderId="2" applyNumberFormat="0" applyAlignment="0" applyProtection="0"/>
    <xf numFmtId="0" fontId="19" fillId="16" borderId="2" applyNumberFormat="0" applyAlignment="0" applyProtection="0"/>
    <xf numFmtId="0" fontId="19" fillId="16" borderId="2" applyNumberFormat="0" applyAlignment="0" applyProtection="0"/>
    <xf numFmtId="0" fontId="19" fillId="16" borderId="2" applyNumberFormat="0" applyAlignment="0" applyProtection="0"/>
    <xf numFmtId="0" fontId="19" fillId="16" borderId="2" applyNumberFormat="0" applyAlignment="0" applyProtection="0"/>
    <xf numFmtId="0" fontId="19" fillId="16" borderId="2" applyNumberFormat="0" applyAlignment="0" applyProtection="0"/>
    <xf numFmtId="0" fontId="19" fillId="16" borderId="2" applyNumberFormat="0" applyAlignment="0" applyProtection="0"/>
    <xf numFmtId="0" fontId="44" fillId="39" borderId="3" applyNumberFormat="0" applyAlignment="0" applyProtection="0"/>
    <xf numFmtId="0" fontId="20" fillId="40" borderId="4" applyNumberFormat="0" applyAlignment="0" applyProtection="0"/>
    <xf numFmtId="0" fontId="20" fillId="40" borderId="4" applyNumberFormat="0" applyAlignment="0" applyProtection="0"/>
    <xf numFmtId="0" fontId="20" fillId="40" borderId="4" applyNumberFormat="0" applyAlignment="0" applyProtection="0"/>
    <xf numFmtId="0" fontId="20" fillId="40" borderId="4" applyNumberFormat="0" applyAlignment="0" applyProtection="0"/>
    <xf numFmtId="0" fontId="20" fillId="40" borderId="4" applyNumberFormat="0" applyAlignment="0" applyProtection="0"/>
    <xf numFmtId="0" fontId="20" fillId="40" borderId="4" applyNumberFormat="0" applyAlignment="0" applyProtection="0"/>
    <xf numFmtId="0" fontId="20" fillId="40" borderId="4" applyNumberFormat="0" applyAlignment="0" applyProtection="0"/>
    <xf numFmtId="0" fontId="20" fillId="40" borderId="4" applyNumberFormat="0" applyAlignment="0" applyProtection="0"/>
    <xf numFmtId="0" fontId="20" fillId="40" borderId="4" applyNumberFormat="0" applyAlignment="0" applyProtection="0"/>
    <xf numFmtId="0" fontId="20" fillId="40" borderId="4" applyNumberFormat="0" applyAlignment="0" applyProtection="0"/>
    <xf numFmtId="0" fontId="20" fillId="40" borderId="4" applyNumberFormat="0" applyAlignment="0" applyProtection="0"/>
    <xf numFmtId="0" fontId="20" fillId="40" borderId="4" applyNumberFormat="0" applyAlignment="0" applyProtection="0"/>
    <xf numFmtId="0" fontId="20" fillId="40" borderId="4" applyNumberFormat="0" applyAlignment="0" applyProtection="0"/>
    <xf numFmtId="0" fontId="20" fillId="40" borderId="4" applyNumberFormat="0" applyAlignment="0" applyProtection="0"/>
    <xf numFmtId="0" fontId="20" fillId="40" borderId="4" applyNumberFormat="0" applyAlignment="0" applyProtection="0"/>
    <xf numFmtId="0" fontId="20" fillId="40" borderId="4" applyNumberFormat="0" applyAlignment="0" applyProtection="0"/>
    <xf numFmtId="0" fontId="20" fillId="40" borderId="4" applyNumberFormat="0" applyAlignment="0" applyProtection="0"/>
    <xf numFmtId="0" fontId="20" fillId="40" borderId="4" applyNumberFormat="0" applyAlignment="0" applyProtection="0"/>
    <xf numFmtId="0" fontId="20" fillId="40" borderId="4" applyNumberFormat="0" applyAlignment="0" applyProtection="0"/>
    <xf numFmtId="0" fontId="20" fillId="40" borderId="4" applyNumberFormat="0" applyAlignment="0" applyProtection="0"/>
    <xf numFmtId="0" fontId="20" fillId="40" borderId="4" applyNumberFormat="0" applyAlignment="0" applyProtection="0"/>
    <xf numFmtId="0" fontId="20" fillId="40" borderId="4" applyNumberFormat="0" applyAlignment="0" applyProtection="0"/>
    <xf numFmtId="0" fontId="45" fillId="39" borderId="1" applyNumberFormat="0" applyAlignment="0" applyProtection="0"/>
    <xf numFmtId="0" fontId="21" fillId="40" borderId="2" applyNumberFormat="0" applyAlignment="0" applyProtection="0"/>
    <xf numFmtId="0" fontId="21" fillId="40" borderId="2" applyNumberFormat="0" applyAlignment="0" applyProtection="0"/>
    <xf numFmtId="0" fontId="21" fillId="40" borderId="2" applyNumberFormat="0" applyAlignment="0" applyProtection="0"/>
    <xf numFmtId="0" fontId="21" fillId="40" borderId="2" applyNumberFormat="0" applyAlignment="0" applyProtection="0"/>
    <xf numFmtId="0" fontId="21" fillId="40" borderId="2" applyNumberFormat="0" applyAlignment="0" applyProtection="0"/>
    <xf numFmtId="0" fontId="21" fillId="40" borderId="2" applyNumberFormat="0" applyAlignment="0" applyProtection="0"/>
    <xf numFmtId="0" fontId="21" fillId="40" borderId="2" applyNumberFormat="0" applyAlignment="0" applyProtection="0"/>
    <xf numFmtId="0" fontId="21" fillId="40" borderId="2" applyNumberFormat="0" applyAlignment="0" applyProtection="0"/>
    <xf numFmtId="0" fontId="21" fillId="40" borderId="2" applyNumberFormat="0" applyAlignment="0" applyProtection="0"/>
    <xf numFmtId="0" fontId="21" fillId="40" borderId="2" applyNumberFormat="0" applyAlignment="0" applyProtection="0"/>
    <xf numFmtId="0" fontId="21" fillId="40" borderId="2" applyNumberFormat="0" applyAlignment="0" applyProtection="0"/>
    <xf numFmtId="0" fontId="21" fillId="40" borderId="2" applyNumberFormat="0" applyAlignment="0" applyProtection="0"/>
    <xf numFmtId="0" fontId="21" fillId="40" borderId="2" applyNumberFormat="0" applyAlignment="0" applyProtection="0"/>
    <xf numFmtId="0" fontId="21" fillId="40" borderId="2" applyNumberFormat="0" applyAlignment="0" applyProtection="0"/>
    <xf numFmtId="0" fontId="21" fillId="40" borderId="2" applyNumberFormat="0" applyAlignment="0" applyProtection="0"/>
    <xf numFmtId="0" fontId="21" fillId="40" borderId="2" applyNumberFormat="0" applyAlignment="0" applyProtection="0"/>
    <xf numFmtId="0" fontId="21" fillId="40" borderId="2" applyNumberFormat="0" applyAlignment="0" applyProtection="0"/>
    <xf numFmtId="0" fontId="21" fillId="40" borderId="2" applyNumberFormat="0" applyAlignment="0" applyProtection="0"/>
    <xf numFmtId="0" fontId="21" fillId="40" borderId="2" applyNumberFormat="0" applyAlignment="0" applyProtection="0"/>
    <xf numFmtId="0" fontId="21" fillId="40" borderId="2" applyNumberFormat="0" applyAlignment="0" applyProtection="0"/>
    <xf numFmtId="0" fontId="21" fillId="40" borderId="2" applyNumberFormat="0" applyAlignment="0" applyProtection="0"/>
    <xf numFmtId="0" fontId="21" fillId="4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47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48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50" fillId="41" borderId="13" applyNumberFormat="0" applyAlignment="0" applyProtection="0"/>
    <xf numFmtId="0" fontId="23" fillId="42" borderId="14" applyNumberFormat="0" applyAlignment="0" applyProtection="0"/>
    <xf numFmtId="0" fontId="23" fillId="42" borderId="14" applyNumberFormat="0" applyAlignment="0" applyProtection="0"/>
    <xf numFmtId="0" fontId="23" fillId="42" borderId="14" applyNumberFormat="0" applyAlignment="0" applyProtection="0"/>
    <xf numFmtId="0" fontId="23" fillId="42" borderId="14" applyNumberFormat="0" applyAlignment="0" applyProtection="0"/>
    <xf numFmtId="0" fontId="23" fillId="42" borderId="14" applyNumberFormat="0" applyAlignment="0" applyProtection="0"/>
    <xf numFmtId="0" fontId="23" fillId="42" borderId="14" applyNumberFormat="0" applyAlignment="0" applyProtection="0"/>
    <xf numFmtId="0" fontId="23" fillId="42" borderId="14" applyNumberFormat="0" applyAlignment="0" applyProtection="0"/>
    <xf numFmtId="0" fontId="23" fillId="42" borderId="14" applyNumberFormat="0" applyAlignment="0" applyProtection="0"/>
    <xf numFmtId="0" fontId="23" fillId="42" borderId="14" applyNumberFormat="0" applyAlignment="0" applyProtection="0"/>
    <xf numFmtId="0" fontId="23" fillId="42" borderId="14" applyNumberFormat="0" applyAlignment="0" applyProtection="0"/>
    <xf numFmtId="0" fontId="23" fillId="42" borderId="14" applyNumberFormat="0" applyAlignment="0" applyProtection="0"/>
    <xf numFmtId="0" fontId="23" fillId="42" borderId="14" applyNumberFormat="0" applyAlignment="0" applyProtection="0"/>
    <xf numFmtId="0" fontId="23" fillId="42" borderId="14" applyNumberFormat="0" applyAlignment="0" applyProtection="0"/>
    <xf numFmtId="0" fontId="23" fillId="42" borderId="14" applyNumberFormat="0" applyAlignment="0" applyProtection="0"/>
    <xf numFmtId="0" fontId="23" fillId="42" borderId="14" applyNumberFormat="0" applyAlignment="0" applyProtection="0"/>
    <xf numFmtId="0" fontId="23" fillId="42" borderId="14" applyNumberFormat="0" applyAlignment="0" applyProtection="0"/>
    <xf numFmtId="0" fontId="23" fillId="42" borderId="14" applyNumberFormat="0" applyAlignment="0" applyProtection="0"/>
    <xf numFmtId="0" fontId="23" fillId="42" borderId="14" applyNumberFormat="0" applyAlignment="0" applyProtection="0"/>
    <xf numFmtId="0" fontId="23" fillId="42" borderId="14" applyNumberFormat="0" applyAlignment="0" applyProtection="0"/>
    <xf numFmtId="0" fontId="23" fillId="42" borderId="14" applyNumberFormat="0" applyAlignment="0" applyProtection="0"/>
    <xf numFmtId="0" fontId="23" fillId="42" borderId="14" applyNumberFormat="0" applyAlignment="0" applyProtection="0"/>
    <xf numFmtId="0" fontId="23" fillId="42" borderId="14" applyNumberFormat="0" applyAlignment="0" applyProtection="0"/>
    <xf numFmtId="0" fontId="5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2" fillId="4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3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5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46" borderId="15" applyNumberFormat="0" applyFont="0" applyAlignment="0" applyProtection="0"/>
    <xf numFmtId="0" fontId="30" fillId="7" borderId="16" applyNumberFormat="0" applyFont="0" applyAlignment="0" applyProtection="0"/>
    <xf numFmtId="0" fontId="30" fillId="7" borderId="16" applyNumberFormat="0" applyFont="0" applyAlignment="0" applyProtection="0"/>
    <xf numFmtId="0" fontId="30" fillId="7" borderId="16" applyNumberFormat="0" applyFont="0" applyAlignment="0" applyProtection="0"/>
    <xf numFmtId="0" fontId="30" fillId="7" borderId="16" applyNumberFormat="0" applyFont="0" applyAlignment="0" applyProtection="0"/>
    <xf numFmtId="0" fontId="30" fillId="7" borderId="16" applyNumberFormat="0" applyFont="0" applyAlignment="0" applyProtection="0"/>
    <xf numFmtId="0" fontId="30" fillId="7" borderId="16" applyNumberFormat="0" applyFont="0" applyAlignment="0" applyProtection="0"/>
    <xf numFmtId="0" fontId="30" fillId="7" borderId="16" applyNumberFormat="0" applyFont="0" applyAlignment="0" applyProtection="0"/>
    <xf numFmtId="0" fontId="17" fillId="7" borderId="16" applyNumberFormat="0" applyFont="0" applyAlignment="0" applyProtection="0"/>
    <xf numFmtId="0" fontId="17" fillId="7" borderId="16" applyNumberFormat="0" applyFont="0" applyAlignment="0" applyProtection="0"/>
    <xf numFmtId="0" fontId="17" fillId="7" borderId="16" applyNumberFormat="0" applyFont="0" applyAlignment="0" applyProtection="0"/>
    <xf numFmtId="0" fontId="17" fillId="7" borderId="16" applyNumberFormat="0" applyFont="0" applyAlignment="0" applyProtection="0"/>
    <xf numFmtId="0" fontId="17" fillId="7" borderId="16" applyNumberFormat="0" applyFont="0" applyAlignment="0" applyProtection="0"/>
    <xf numFmtId="0" fontId="30" fillId="7" borderId="16" applyNumberFormat="0" applyFont="0" applyAlignment="0" applyProtection="0"/>
    <xf numFmtId="0" fontId="30" fillId="7" borderId="16" applyNumberFormat="0" applyFont="0" applyAlignment="0" applyProtection="0"/>
    <xf numFmtId="0" fontId="30" fillId="7" borderId="16" applyNumberFormat="0" applyFont="0" applyAlignment="0" applyProtection="0"/>
    <xf numFmtId="0" fontId="30" fillId="7" borderId="16" applyNumberFormat="0" applyFont="0" applyAlignment="0" applyProtection="0"/>
    <xf numFmtId="0" fontId="30" fillId="7" borderId="16" applyNumberFormat="0" applyFont="0" applyAlignment="0" applyProtection="0"/>
    <xf numFmtId="0" fontId="17" fillId="7" borderId="16" applyNumberFormat="0" applyFont="0" applyAlignment="0" applyProtection="0"/>
    <xf numFmtId="0" fontId="17" fillId="7" borderId="16" applyNumberFormat="0" applyFont="0" applyAlignment="0" applyProtection="0"/>
    <xf numFmtId="0" fontId="17" fillId="7" borderId="16" applyNumberFormat="0" applyFont="0" applyAlignment="0" applyProtection="0"/>
    <xf numFmtId="0" fontId="17" fillId="7" borderId="16" applyNumberFormat="0" applyFont="0" applyAlignment="0" applyProtection="0"/>
    <xf numFmtId="0" fontId="30" fillId="7" borderId="16" applyNumberFormat="0" applyFont="0" applyAlignment="0" applyProtection="0"/>
    <xf numFmtId="0" fontId="30" fillId="7" borderId="16" applyNumberFormat="0" applyFont="0" applyAlignment="0" applyProtection="0"/>
    <xf numFmtId="0" fontId="30" fillId="7" borderId="16" applyNumberFormat="0" applyFont="0" applyAlignment="0" applyProtection="0"/>
    <xf numFmtId="0" fontId="30" fillId="7" borderId="16" applyNumberFormat="0" applyFont="0" applyAlignment="0" applyProtection="0"/>
    <xf numFmtId="0" fontId="17" fillId="7" borderId="16" applyNumberFormat="0" applyFont="0" applyAlignment="0" applyProtection="0"/>
    <xf numFmtId="0" fontId="17" fillId="7" borderId="16" applyNumberFormat="0" applyFont="0" applyAlignment="0" applyProtection="0"/>
    <xf numFmtId="0" fontId="17" fillId="7" borderId="16" applyNumberFormat="0" applyFont="0" applyAlignment="0" applyProtection="0"/>
    <xf numFmtId="0" fontId="17" fillId="7" borderId="16" applyNumberFormat="0" applyFont="0" applyAlignment="0" applyProtection="0"/>
    <xf numFmtId="0" fontId="17" fillId="7" borderId="16" applyNumberFormat="0" applyFont="0" applyAlignment="0" applyProtection="0"/>
    <xf numFmtId="0" fontId="17" fillId="7" borderId="16" applyNumberFormat="0" applyFont="0" applyAlignment="0" applyProtection="0"/>
    <xf numFmtId="0" fontId="17" fillId="7" borderId="16" applyNumberFormat="0" applyFont="0" applyAlignment="0" applyProtection="0"/>
    <xf numFmtId="0" fontId="17" fillId="7" borderId="16" applyNumberFormat="0" applyFont="0" applyAlignment="0" applyProtection="0"/>
    <xf numFmtId="0" fontId="17" fillId="7" borderId="16" applyNumberFormat="0" applyFont="0" applyAlignment="0" applyProtection="0"/>
    <xf numFmtId="0" fontId="17" fillId="7" borderId="16" applyNumberFormat="0" applyFont="0" applyAlignment="0" applyProtection="0"/>
    <xf numFmtId="0" fontId="17" fillId="7" borderId="16" applyNumberFormat="0" applyFont="0" applyAlignment="0" applyProtection="0"/>
    <xf numFmtId="0" fontId="30" fillId="7" borderId="16" applyNumberFormat="0" applyFont="0" applyAlignment="0" applyProtection="0"/>
    <xf numFmtId="0" fontId="30" fillId="7" borderId="16" applyNumberFormat="0" applyFont="0" applyAlignment="0" applyProtection="0"/>
    <xf numFmtId="0" fontId="30" fillId="7" borderId="16" applyNumberFormat="0" applyFont="0" applyAlignment="0" applyProtection="0"/>
    <xf numFmtId="0" fontId="30" fillId="7" borderId="16" applyNumberFormat="0" applyFont="0" applyAlignment="0" applyProtection="0"/>
    <xf numFmtId="0" fontId="30" fillId="7" borderId="16" applyNumberFormat="0" applyFont="0" applyAlignment="0" applyProtection="0"/>
    <xf numFmtId="0" fontId="30" fillId="7" borderId="16" applyNumberFormat="0" applyFont="0" applyAlignment="0" applyProtection="0"/>
    <xf numFmtId="0" fontId="30" fillId="7" borderId="16" applyNumberFormat="0" applyFont="0" applyAlignment="0" applyProtection="0"/>
    <xf numFmtId="0" fontId="17" fillId="7" borderId="16" applyNumberFormat="0" applyFont="0" applyAlignment="0" applyProtection="0"/>
    <xf numFmtId="0" fontId="17" fillId="7" borderId="16" applyNumberFormat="0" applyFont="0" applyAlignment="0" applyProtection="0"/>
    <xf numFmtId="0" fontId="17" fillId="7" borderId="16" applyNumberFormat="0" applyFont="0" applyAlignment="0" applyProtection="0"/>
    <xf numFmtId="0" fontId="17" fillId="7" borderId="16" applyNumberFormat="0" applyFont="0" applyAlignment="0" applyProtection="0"/>
    <xf numFmtId="0" fontId="17" fillId="7" borderId="16" applyNumberFormat="0" applyFont="0" applyAlignment="0" applyProtection="0"/>
    <xf numFmtId="0" fontId="17" fillId="7" borderId="16" applyNumberFormat="0" applyFont="0" applyAlignment="0" applyProtection="0"/>
    <xf numFmtId="0" fontId="17" fillId="7" borderId="16" applyNumberFormat="0" applyFont="0" applyAlignment="0" applyProtection="0"/>
    <xf numFmtId="0" fontId="17" fillId="7" borderId="16" applyNumberFormat="0" applyFont="0" applyAlignment="0" applyProtection="0"/>
    <xf numFmtId="0" fontId="30" fillId="7" borderId="16" applyNumberFormat="0" applyFont="0" applyAlignment="0" applyProtection="0"/>
    <xf numFmtId="0" fontId="30" fillId="7" borderId="16" applyNumberFormat="0" applyFont="0" applyAlignment="0" applyProtection="0"/>
    <xf numFmtId="0" fontId="30" fillId="7" borderId="16" applyNumberFormat="0" applyFont="0" applyAlignment="0" applyProtection="0"/>
    <xf numFmtId="0" fontId="30" fillId="7" borderId="16" applyNumberFormat="0" applyFont="0" applyAlignment="0" applyProtection="0"/>
    <xf numFmtId="0" fontId="30" fillId="7" borderId="16" applyNumberFormat="0" applyFont="0" applyAlignment="0" applyProtection="0"/>
    <xf numFmtId="0" fontId="30" fillId="7" borderId="16" applyNumberFormat="0" applyFont="0" applyAlignment="0" applyProtection="0"/>
    <xf numFmtId="0" fontId="30" fillId="7" borderId="16" applyNumberFormat="0" applyFont="0" applyAlignment="0" applyProtection="0"/>
    <xf numFmtId="0" fontId="17" fillId="7" borderId="16" applyNumberFormat="0" applyFont="0" applyAlignment="0" applyProtection="0"/>
    <xf numFmtId="0" fontId="17" fillId="7" borderId="16" applyNumberFormat="0" applyFont="0" applyAlignment="0" applyProtection="0"/>
    <xf numFmtId="0" fontId="17" fillId="7" borderId="16" applyNumberFormat="0" applyFont="0" applyAlignment="0" applyProtection="0"/>
    <xf numFmtId="0" fontId="17" fillId="7" borderId="16" applyNumberFormat="0" applyFont="0" applyAlignment="0" applyProtection="0"/>
    <xf numFmtId="0" fontId="17" fillId="7" borderId="16" applyNumberFormat="0" applyFont="0" applyAlignment="0" applyProtection="0"/>
    <xf numFmtId="0" fontId="17" fillId="7" borderId="16" applyNumberFormat="0" applyFont="0" applyAlignment="0" applyProtection="0"/>
    <xf numFmtId="0" fontId="17" fillId="7" borderId="16" applyNumberFormat="0" applyFont="0" applyAlignment="0" applyProtection="0"/>
    <xf numFmtId="0" fontId="17" fillId="7" borderId="16" applyNumberFormat="0" applyFont="0" applyAlignment="0" applyProtection="0"/>
    <xf numFmtId="0" fontId="17" fillId="7" borderId="16" applyNumberFormat="0" applyFont="0" applyAlignment="0" applyProtection="0"/>
    <xf numFmtId="0" fontId="30" fillId="7" borderId="16" applyNumberFormat="0" applyFont="0" applyAlignment="0" applyProtection="0"/>
    <xf numFmtId="0" fontId="30" fillId="7" borderId="16" applyNumberFormat="0" applyFont="0" applyAlignment="0" applyProtection="0"/>
    <xf numFmtId="0" fontId="30" fillId="7" borderId="16" applyNumberFormat="0" applyFont="0" applyAlignment="0" applyProtection="0"/>
    <xf numFmtId="0" fontId="30" fillId="7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center"/>
    </xf>
    <xf numFmtId="2" fontId="2" fillId="0" borderId="19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0" xfId="0" applyFont="1" applyAlignment="1">
      <alignment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2" fillId="0" borderId="22" xfId="0" applyNumberFormat="1" applyFont="1" applyFill="1" applyBorder="1" applyAlignment="1">
      <alignment/>
    </xf>
    <xf numFmtId="0" fontId="4" fillId="0" borderId="26" xfId="0" applyFont="1" applyBorder="1" applyAlignment="1">
      <alignment/>
    </xf>
    <xf numFmtId="164" fontId="2" fillId="0" borderId="27" xfId="0" applyNumberFormat="1" applyFont="1" applyBorder="1" applyAlignment="1">
      <alignment/>
    </xf>
    <xf numFmtId="4" fontId="2" fillId="0" borderId="0" xfId="0" applyNumberFormat="1" applyFont="1" applyAlignment="1">
      <alignment horizontal="right"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right"/>
    </xf>
    <xf numFmtId="164" fontId="2" fillId="0" borderId="0" xfId="0" applyNumberFormat="1" applyFont="1" applyAlignment="1">
      <alignment/>
    </xf>
    <xf numFmtId="167" fontId="2" fillId="0" borderId="0" xfId="984" applyNumberFormat="1" applyFont="1" applyAlignment="1">
      <alignment/>
    </xf>
    <xf numFmtId="0" fontId="8" fillId="0" borderId="28" xfId="0" applyFont="1" applyBorder="1" applyAlignment="1">
      <alignment horizontal="centerContinuous" vertical="center"/>
    </xf>
    <xf numFmtId="0" fontId="8" fillId="0" borderId="29" xfId="0" applyFont="1" applyBorder="1" applyAlignment="1">
      <alignment horizontal="centerContinuous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Continuous" vertical="center"/>
    </xf>
    <xf numFmtId="0" fontId="5" fillId="0" borderId="0" xfId="0" applyFont="1" applyFill="1" applyAlignment="1">
      <alignment horizontal="right"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7" fillId="0" borderId="3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9" fillId="0" borderId="30" xfId="859" applyFont="1" applyFill="1" applyBorder="1" applyAlignment="1">
      <alignment horizontal="centerContinuous" vertical="center" wrapText="1"/>
      <protection/>
    </xf>
    <xf numFmtId="0" fontId="13" fillId="0" borderId="28" xfId="0" applyFont="1" applyFill="1" applyBorder="1" applyAlignment="1">
      <alignment horizontal="centerContinuous"/>
    </xf>
    <xf numFmtId="0" fontId="13" fillId="0" borderId="29" xfId="0" applyFont="1" applyFill="1" applyBorder="1" applyAlignment="1">
      <alignment horizontal="centerContinuous"/>
    </xf>
    <xf numFmtId="0" fontId="9" fillId="0" borderId="30" xfId="859" applyFont="1" applyFill="1" applyBorder="1" applyAlignment="1">
      <alignment horizontal="center" vertical="center" wrapText="1"/>
      <protection/>
    </xf>
    <xf numFmtId="14" fontId="1" fillId="0" borderId="22" xfId="859" applyNumberFormat="1" applyFont="1" applyFill="1" applyBorder="1" applyAlignment="1">
      <alignment horizontal="left"/>
      <protection/>
    </xf>
    <xf numFmtId="164" fontId="1" fillId="0" borderId="21" xfId="859" applyNumberFormat="1" applyFont="1" applyFill="1" applyBorder="1">
      <alignment/>
      <protection/>
    </xf>
    <xf numFmtId="164" fontId="1" fillId="0" borderId="22" xfId="859" applyNumberFormat="1" applyFont="1" applyFill="1" applyBorder="1">
      <alignment/>
      <protection/>
    </xf>
    <xf numFmtId="164" fontId="0" fillId="0" borderId="0" xfId="0" applyNumberFormat="1" applyFill="1" applyAlignment="1">
      <alignment/>
    </xf>
    <xf numFmtId="14" fontId="1" fillId="0" borderId="30" xfId="859" applyNumberFormat="1" applyFont="1" applyFill="1" applyBorder="1" applyAlignment="1">
      <alignment horizontal="left"/>
      <protection/>
    </xf>
    <xf numFmtId="164" fontId="1" fillId="0" borderId="27" xfId="859" applyNumberFormat="1" applyFont="1" applyFill="1" applyBorder="1">
      <alignment/>
      <protection/>
    </xf>
    <xf numFmtId="164" fontId="1" fillId="0" borderId="30" xfId="859" applyNumberFormat="1" applyFont="1" applyFill="1" applyBorder="1">
      <alignment/>
      <protection/>
    </xf>
    <xf numFmtId="14" fontId="1" fillId="0" borderId="30" xfId="859" applyNumberFormat="1" applyFont="1" applyBorder="1" applyAlignment="1">
      <alignment horizontal="left"/>
      <protection/>
    </xf>
    <xf numFmtId="164" fontId="14" fillId="0" borderId="30" xfId="859" applyNumberFormat="1" applyFont="1" applyFill="1" applyBorder="1">
      <alignment/>
      <protection/>
    </xf>
    <xf numFmtId="14" fontId="1" fillId="0" borderId="32" xfId="859" applyNumberFormat="1" applyFont="1" applyBorder="1" applyAlignment="1">
      <alignment horizontal="left"/>
      <protection/>
    </xf>
    <xf numFmtId="164" fontId="14" fillId="0" borderId="32" xfId="859" applyNumberFormat="1" applyFont="1" applyFill="1" applyBorder="1">
      <alignment/>
      <protection/>
    </xf>
    <xf numFmtId="164" fontId="1" fillId="0" borderId="32" xfId="859" applyNumberFormat="1" applyFont="1" applyFill="1" applyBorder="1">
      <alignment/>
      <protection/>
    </xf>
    <xf numFmtId="14" fontId="1" fillId="0" borderId="21" xfId="859" applyNumberFormat="1" applyFont="1" applyBorder="1" applyAlignment="1">
      <alignment horizontal="left"/>
      <protection/>
    </xf>
    <xf numFmtId="164" fontId="14" fillId="0" borderId="22" xfId="859" applyNumberFormat="1" applyFont="1" applyFill="1" applyBorder="1">
      <alignment/>
      <protection/>
    </xf>
    <xf numFmtId="14" fontId="1" fillId="0" borderId="32" xfId="859" applyNumberFormat="1" applyFont="1" applyFill="1" applyBorder="1" applyAlignment="1">
      <alignment horizontal="left"/>
      <protection/>
    </xf>
    <xf numFmtId="164" fontId="1" fillId="0" borderId="30" xfId="984" applyNumberFormat="1" applyFont="1" applyFill="1" applyBorder="1" applyAlignment="1">
      <alignment/>
    </xf>
    <xf numFmtId="178" fontId="0" fillId="0" borderId="0" xfId="0" applyNumberFormat="1" applyAlignment="1">
      <alignment/>
    </xf>
    <xf numFmtId="164" fontId="10" fillId="0" borderId="19" xfId="0" applyNumberFormat="1" applyFont="1" applyFill="1" applyBorder="1" applyAlignment="1">
      <alignment/>
    </xf>
    <xf numFmtId="164" fontId="10" fillId="0" borderId="19" xfId="0" applyNumberFormat="1" applyFont="1" applyBorder="1" applyAlignment="1">
      <alignment/>
    </xf>
    <xf numFmtId="164" fontId="10" fillId="0" borderId="20" xfId="0" applyNumberFormat="1" applyFont="1" applyFill="1" applyBorder="1" applyAlignment="1">
      <alignment/>
    </xf>
    <xf numFmtId="164" fontId="10" fillId="0" borderId="20" xfId="0" applyNumberFormat="1" applyFont="1" applyBorder="1" applyAlignment="1">
      <alignment/>
    </xf>
    <xf numFmtId="0" fontId="15" fillId="0" borderId="30" xfId="859" applyFont="1" applyFill="1" applyBorder="1" applyAlignment="1">
      <alignment horizontal="centerContinuous" vertical="center" wrapText="1"/>
      <protection/>
    </xf>
    <xf numFmtId="0" fontId="6" fillId="0" borderId="28" xfId="0" applyFont="1" applyFill="1" applyBorder="1" applyAlignment="1">
      <alignment horizontal="centerContinuous"/>
    </xf>
    <xf numFmtId="0" fontId="6" fillId="0" borderId="29" xfId="0" applyFont="1" applyFill="1" applyBorder="1" applyAlignment="1">
      <alignment horizontal="centerContinuous"/>
    </xf>
    <xf numFmtId="0" fontId="15" fillId="0" borderId="30" xfId="859" applyFont="1" applyFill="1" applyBorder="1" applyAlignment="1">
      <alignment horizontal="center" vertical="center" wrapText="1"/>
      <protection/>
    </xf>
    <xf numFmtId="14" fontId="10" fillId="0" borderId="22" xfId="859" applyNumberFormat="1" applyFont="1" applyFill="1" applyBorder="1" applyAlignment="1">
      <alignment horizontal="left"/>
      <protection/>
    </xf>
    <xf numFmtId="164" fontId="10" fillId="0" borderId="21" xfId="859" applyNumberFormat="1" applyFont="1" applyFill="1" applyBorder="1">
      <alignment/>
      <protection/>
    </xf>
    <xf numFmtId="164" fontId="10" fillId="0" borderId="22" xfId="859" applyNumberFormat="1" applyFont="1" applyFill="1" applyBorder="1">
      <alignment/>
      <protection/>
    </xf>
    <xf numFmtId="164" fontId="2" fillId="0" borderId="0" xfId="0" applyNumberFormat="1" applyFont="1" applyFill="1" applyAlignment="1">
      <alignment/>
    </xf>
    <xf numFmtId="14" fontId="10" fillId="0" borderId="30" xfId="859" applyNumberFormat="1" applyFont="1" applyFill="1" applyBorder="1" applyAlignment="1">
      <alignment horizontal="left"/>
      <protection/>
    </xf>
    <xf numFmtId="164" fontId="10" fillId="0" borderId="27" xfId="859" applyNumberFormat="1" applyFont="1" applyFill="1" applyBorder="1">
      <alignment/>
      <protection/>
    </xf>
    <xf numFmtId="164" fontId="10" fillId="0" borderId="30" xfId="859" applyNumberFormat="1" applyFont="1" applyFill="1" applyBorder="1">
      <alignment/>
      <protection/>
    </xf>
    <xf numFmtId="14" fontId="10" fillId="0" borderId="30" xfId="859" applyNumberFormat="1" applyFont="1" applyBorder="1" applyAlignment="1">
      <alignment horizontal="left"/>
      <protection/>
    </xf>
    <xf numFmtId="164" fontId="16" fillId="0" borderId="30" xfId="859" applyNumberFormat="1" applyFont="1" applyFill="1" applyBorder="1">
      <alignment/>
      <protection/>
    </xf>
    <xf numFmtId="14" fontId="10" fillId="0" borderId="32" xfId="859" applyNumberFormat="1" applyFont="1" applyBorder="1" applyAlignment="1">
      <alignment horizontal="left"/>
      <protection/>
    </xf>
    <xf numFmtId="164" fontId="16" fillId="0" borderId="32" xfId="859" applyNumberFormat="1" applyFont="1" applyFill="1" applyBorder="1">
      <alignment/>
      <protection/>
    </xf>
    <xf numFmtId="164" fontId="10" fillId="0" borderId="32" xfId="859" applyNumberFormat="1" applyFont="1" applyFill="1" applyBorder="1">
      <alignment/>
      <protection/>
    </xf>
    <xf numFmtId="14" fontId="10" fillId="0" borderId="21" xfId="859" applyNumberFormat="1" applyFont="1" applyBorder="1" applyAlignment="1">
      <alignment horizontal="left"/>
      <protection/>
    </xf>
    <xf numFmtId="164" fontId="16" fillId="0" borderId="22" xfId="859" applyNumberFormat="1" applyFont="1" applyFill="1" applyBorder="1">
      <alignment/>
      <protection/>
    </xf>
    <xf numFmtId="14" fontId="10" fillId="0" borderId="32" xfId="859" applyNumberFormat="1" applyFont="1" applyFill="1" applyBorder="1" applyAlignment="1">
      <alignment horizontal="left"/>
      <protection/>
    </xf>
    <xf numFmtId="164" fontId="10" fillId="0" borderId="30" xfId="984" applyNumberFormat="1" applyFont="1" applyFill="1" applyBorder="1" applyAlignment="1">
      <alignment/>
    </xf>
    <xf numFmtId="179" fontId="10" fillId="0" borderId="21" xfId="859" applyNumberFormat="1" applyFont="1" applyFill="1" applyBorder="1">
      <alignment/>
      <protection/>
    </xf>
    <xf numFmtId="179" fontId="10" fillId="0" borderId="22" xfId="859" applyNumberFormat="1" applyFont="1" applyFill="1" applyBorder="1">
      <alignment/>
      <protection/>
    </xf>
    <xf numFmtId="179" fontId="10" fillId="0" borderId="27" xfId="859" applyNumberFormat="1" applyFont="1" applyFill="1" applyBorder="1">
      <alignment/>
      <protection/>
    </xf>
    <xf numFmtId="179" fontId="10" fillId="0" borderId="30" xfId="859" applyNumberFormat="1" applyFont="1" applyFill="1" applyBorder="1">
      <alignment/>
      <protection/>
    </xf>
    <xf numFmtId="179" fontId="16" fillId="0" borderId="30" xfId="859" applyNumberFormat="1" applyFont="1" applyFill="1" applyBorder="1">
      <alignment/>
      <protection/>
    </xf>
    <xf numFmtId="179" fontId="16" fillId="0" borderId="32" xfId="859" applyNumberFormat="1" applyFont="1" applyFill="1" applyBorder="1">
      <alignment/>
      <protection/>
    </xf>
    <xf numFmtId="179" fontId="10" fillId="0" borderId="32" xfId="859" applyNumberFormat="1" applyFont="1" applyFill="1" applyBorder="1">
      <alignment/>
      <protection/>
    </xf>
    <xf numFmtId="179" fontId="16" fillId="0" borderId="22" xfId="859" applyNumberFormat="1" applyFont="1" applyFill="1" applyBorder="1">
      <alignment/>
      <protection/>
    </xf>
    <xf numFmtId="179" fontId="10" fillId="0" borderId="30" xfId="984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3" fontId="10" fillId="0" borderId="19" xfId="0" applyNumberFormat="1" applyFont="1" applyFill="1" applyBorder="1" applyAlignment="1">
      <alignment/>
    </xf>
    <xf numFmtId="43" fontId="10" fillId="0" borderId="19" xfId="0" applyNumberFormat="1" applyFont="1" applyBorder="1" applyAlignment="1">
      <alignment/>
    </xf>
    <xf numFmtId="43" fontId="10" fillId="0" borderId="19" xfId="0" applyNumberFormat="1" applyFont="1" applyBorder="1" applyAlignment="1">
      <alignment horizontal="center"/>
    </xf>
    <xf numFmtId="43" fontId="10" fillId="0" borderId="21" xfId="0" applyNumberFormat="1" applyFont="1" applyBorder="1" applyAlignment="1">
      <alignment/>
    </xf>
    <xf numFmtId="43" fontId="10" fillId="0" borderId="20" xfId="0" applyNumberFormat="1" applyFont="1" applyFill="1" applyBorder="1" applyAlignment="1">
      <alignment/>
    </xf>
    <xf numFmtId="43" fontId="10" fillId="0" borderId="20" xfId="0" applyNumberFormat="1" applyFont="1" applyBorder="1" applyAlignment="1">
      <alignment/>
    </xf>
    <xf numFmtId="43" fontId="10" fillId="0" borderId="22" xfId="0" applyNumberFormat="1" applyFont="1" applyBorder="1" applyAlignment="1">
      <alignment horizontal="center"/>
    </xf>
    <xf numFmtId="43" fontId="10" fillId="0" borderId="20" xfId="0" applyNumberFormat="1" applyFont="1" applyBorder="1" applyAlignment="1">
      <alignment horizontal="center"/>
    </xf>
    <xf numFmtId="43" fontId="10" fillId="0" borderId="22" xfId="0" applyNumberFormat="1" applyFont="1" applyBorder="1" applyAlignment="1">
      <alignment/>
    </xf>
    <xf numFmtId="43" fontId="10" fillId="0" borderId="27" xfId="0" applyNumberFormat="1" applyFont="1" applyBorder="1" applyAlignment="1">
      <alignment horizontal="center"/>
    </xf>
    <xf numFmtId="43" fontId="10" fillId="0" borderId="21" xfId="0" applyNumberFormat="1" applyFont="1" applyBorder="1" applyAlignment="1">
      <alignment horizontal="center"/>
    </xf>
    <xf numFmtId="43" fontId="10" fillId="0" borderId="19" xfId="0" applyNumberFormat="1" applyFont="1" applyBorder="1" applyAlignment="1">
      <alignment horizontal="right"/>
    </xf>
    <xf numFmtId="43" fontId="10" fillId="0" borderId="21" xfId="0" applyNumberFormat="1" applyFont="1" applyFill="1" applyBorder="1" applyAlignment="1">
      <alignment/>
    </xf>
    <xf numFmtId="43" fontId="10" fillId="0" borderId="22" xfId="0" applyNumberFormat="1" applyFont="1" applyFill="1" applyBorder="1" applyAlignment="1">
      <alignment/>
    </xf>
    <xf numFmtId="43" fontId="10" fillId="0" borderId="20" xfId="0" applyNumberFormat="1" applyFont="1" applyBorder="1" applyAlignment="1">
      <alignment horizontal="right"/>
    </xf>
    <xf numFmtId="43" fontId="10" fillId="0" borderId="27" xfId="0" applyNumberFormat="1" applyFont="1" applyFill="1" applyBorder="1" applyAlignment="1">
      <alignment/>
    </xf>
    <xf numFmtId="43" fontId="10" fillId="0" borderId="24" xfId="0" applyNumberFormat="1" applyFont="1" applyBorder="1" applyAlignment="1">
      <alignment/>
    </xf>
    <xf numFmtId="43" fontId="10" fillId="0" borderId="24" xfId="0" applyNumberFormat="1" applyFont="1" applyBorder="1" applyAlignment="1">
      <alignment horizontal="center"/>
    </xf>
    <xf numFmtId="43" fontId="10" fillId="0" borderId="2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4" fontId="10" fillId="0" borderId="21" xfId="859" applyNumberFormat="1" applyFont="1" applyFill="1" applyBorder="1">
      <alignment/>
      <protection/>
    </xf>
    <xf numFmtId="4" fontId="10" fillId="0" borderId="22" xfId="859" applyNumberFormat="1" applyFont="1" applyFill="1" applyBorder="1">
      <alignment/>
      <protection/>
    </xf>
    <xf numFmtId="4" fontId="10" fillId="0" borderId="22" xfId="859" applyNumberFormat="1" applyFont="1" applyFill="1" applyBorder="1" applyAlignment="1">
      <alignment horizontal="right"/>
      <protection/>
    </xf>
    <xf numFmtId="4" fontId="10" fillId="0" borderId="19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4" fontId="10" fillId="0" borderId="27" xfId="859" applyNumberFormat="1" applyFont="1" applyFill="1" applyBorder="1">
      <alignment/>
      <protection/>
    </xf>
    <xf numFmtId="4" fontId="10" fillId="0" borderId="30" xfId="859" applyNumberFormat="1" applyFont="1" applyFill="1" applyBorder="1">
      <alignment/>
      <protection/>
    </xf>
    <xf numFmtId="4" fontId="10" fillId="0" borderId="30" xfId="859" applyNumberFormat="1" applyFont="1" applyFill="1" applyBorder="1" applyAlignment="1">
      <alignment horizontal="right"/>
      <protection/>
    </xf>
    <xf numFmtId="4" fontId="16" fillId="0" borderId="30" xfId="859" applyNumberFormat="1" applyFont="1" applyFill="1" applyBorder="1">
      <alignment/>
      <protection/>
    </xf>
    <xf numFmtId="4" fontId="10" fillId="0" borderId="30" xfId="859" applyNumberFormat="1" applyFont="1" applyFill="1" applyBorder="1" applyAlignment="1">
      <alignment horizontal="center"/>
      <protection/>
    </xf>
    <xf numFmtId="4" fontId="16" fillId="0" borderId="32" xfId="859" applyNumberFormat="1" applyFont="1" applyFill="1" applyBorder="1">
      <alignment/>
      <protection/>
    </xf>
    <xf numFmtId="4" fontId="10" fillId="0" borderId="32" xfId="859" applyNumberFormat="1" applyFont="1" applyFill="1" applyBorder="1">
      <alignment/>
      <protection/>
    </xf>
    <xf numFmtId="4" fontId="10" fillId="0" borderId="32" xfId="859" applyNumberFormat="1" applyFont="1" applyFill="1" applyBorder="1" applyAlignment="1">
      <alignment horizontal="right"/>
      <protection/>
    </xf>
    <xf numFmtId="4" fontId="10" fillId="0" borderId="32" xfId="859" applyNumberFormat="1" applyFont="1" applyFill="1" applyBorder="1" applyAlignment="1">
      <alignment horizontal="center"/>
      <protection/>
    </xf>
    <xf numFmtId="4" fontId="10" fillId="0" borderId="21" xfId="859" applyNumberFormat="1" applyFont="1" applyFill="1" applyBorder="1" applyAlignment="1">
      <alignment horizontal="center"/>
      <protection/>
    </xf>
    <xf numFmtId="4" fontId="10" fillId="0" borderId="27" xfId="859" applyNumberFormat="1" applyFont="1" applyFill="1" applyBorder="1" applyAlignment="1">
      <alignment horizontal="right"/>
      <protection/>
    </xf>
    <xf numFmtId="4" fontId="10" fillId="0" borderId="21" xfId="859" applyNumberFormat="1" applyFont="1" applyFill="1" applyBorder="1" applyAlignment="1">
      <alignment horizontal="right"/>
      <protection/>
    </xf>
    <xf numFmtId="4" fontId="16" fillId="0" borderId="22" xfId="859" applyNumberFormat="1" applyFont="1" applyFill="1" applyBorder="1">
      <alignment/>
      <protection/>
    </xf>
    <xf numFmtId="4" fontId="10" fillId="0" borderId="30" xfId="984" applyNumberFormat="1" applyFont="1" applyFill="1" applyBorder="1" applyAlignment="1">
      <alignment horizontal="right"/>
    </xf>
    <xf numFmtId="2" fontId="2" fillId="0" borderId="0" xfId="0" applyNumberFormat="1" applyFont="1" applyAlignment="1">
      <alignment/>
    </xf>
    <xf numFmtId="4" fontId="16" fillId="0" borderId="30" xfId="859" applyNumberFormat="1" applyFont="1" applyFill="1" applyBorder="1" applyAlignment="1">
      <alignment horizontal="right"/>
      <protection/>
    </xf>
    <xf numFmtId="4" fontId="16" fillId="0" borderId="32" xfId="859" applyNumberFormat="1" applyFont="1" applyFill="1" applyBorder="1" applyAlignment="1">
      <alignment horizontal="right"/>
      <protection/>
    </xf>
    <xf numFmtId="4" fontId="16" fillId="0" borderId="22" xfId="859" applyNumberFormat="1" applyFont="1" applyFill="1" applyBorder="1" applyAlignment="1">
      <alignment horizontal="right"/>
      <protection/>
    </xf>
    <xf numFmtId="164" fontId="10" fillId="0" borderId="30" xfId="862" applyNumberFormat="1" applyFont="1" applyFill="1" applyBorder="1">
      <alignment/>
      <protection/>
    </xf>
    <xf numFmtId="164" fontId="16" fillId="0" borderId="30" xfId="862" applyNumberFormat="1" applyFont="1" applyFill="1" applyBorder="1">
      <alignment/>
      <protection/>
    </xf>
    <xf numFmtId="179" fontId="10" fillId="0" borderId="30" xfId="863" applyNumberFormat="1" applyFont="1" applyFill="1" applyBorder="1">
      <alignment/>
      <protection/>
    </xf>
    <xf numFmtId="179" fontId="16" fillId="0" borderId="30" xfId="863" applyNumberFormat="1" applyFont="1" applyFill="1" applyBorder="1">
      <alignment/>
      <protection/>
    </xf>
    <xf numFmtId="164" fontId="10" fillId="0" borderId="30" xfId="864" applyNumberFormat="1" applyFont="1" applyFill="1" applyBorder="1">
      <alignment/>
      <protection/>
    </xf>
    <xf numFmtId="164" fontId="16" fillId="0" borderId="30" xfId="864" applyNumberFormat="1" applyFont="1" applyFill="1" applyBorder="1">
      <alignment/>
      <protection/>
    </xf>
    <xf numFmtId="4" fontId="10" fillId="0" borderId="30" xfId="860" applyNumberFormat="1" applyFont="1" applyFill="1" applyBorder="1">
      <alignment/>
      <protection/>
    </xf>
    <xf numFmtId="4" fontId="10" fillId="0" borderId="30" xfId="860" applyNumberFormat="1" applyFont="1" applyFill="1" applyBorder="1" applyAlignment="1">
      <alignment horizontal="right"/>
      <protection/>
    </xf>
    <xf numFmtId="4" fontId="16" fillId="0" borderId="30" xfId="860" applyNumberFormat="1" applyFont="1" applyFill="1" applyBorder="1">
      <alignment/>
      <protection/>
    </xf>
    <xf numFmtId="4" fontId="10" fillId="0" borderId="30" xfId="861" applyNumberFormat="1" applyFont="1" applyFill="1" applyBorder="1" applyAlignment="1">
      <alignment horizontal="right"/>
      <protection/>
    </xf>
    <xf numFmtId="4" fontId="16" fillId="0" borderId="30" xfId="861" applyNumberFormat="1" applyFont="1" applyFill="1" applyBorder="1" applyAlignment="1">
      <alignment horizontal="right"/>
      <protection/>
    </xf>
    <xf numFmtId="4" fontId="16" fillId="0" borderId="30" xfId="860" applyNumberFormat="1" applyFont="1" applyFill="1" applyBorder="1" applyAlignment="1">
      <alignment horizontal="right"/>
      <protection/>
    </xf>
    <xf numFmtId="0" fontId="6" fillId="0" borderId="2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7" xfId="859" applyFont="1" applyFill="1" applyBorder="1" applyAlignment="1">
      <alignment horizontal="center" vertical="center" wrapText="1"/>
      <protection/>
    </xf>
    <xf numFmtId="0" fontId="15" fillId="0" borderId="22" xfId="859" applyFont="1" applyFill="1" applyBorder="1" applyAlignment="1">
      <alignment horizontal="center" vertical="center" wrapText="1"/>
      <protection/>
    </xf>
    <xf numFmtId="0" fontId="9" fillId="0" borderId="27" xfId="859" applyFont="1" applyFill="1" applyBorder="1" applyAlignment="1">
      <alignment horizontal="center" vertical="center" wrapText="1"/>
      <protection/>
    </xf>
    <xf numFmtId="0" fontId="9" fillId="0" borderId="22" xfId="859" applyFont="1" applyFill="1" applyBorder="1" applyAlignment="1">
      <alignment horizontal="center" vertical="center" wrapText="1"/>
      <protection/>
    </xf>
    <xf numFmtId="0" fontId="6" fillId="0" borderId="22" xfId="0" applyFont="1" applyFill="1" applyBorder="1" applyAlignment="1">
      <alignment horizontal="center" vertical="center" wrapText="1"/>
    </xf>
  </cellXfs>
  <cellStyles count="1053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2" xfId="19"/>
    <cellStyle name="20% - Акцент1 2 10" xfId="20"/>
    <cellStyle name="20% - Акцент1 2 11" xfId="21"/>
    <cellStyle name="20% - Акцент1 2 12" xfId="22"/>
    <cellStyle name="20% - Акцент1 2 2" xfId="23"/>
    <cellStyle name="20% - Акцент1 2 3" xfId="24"/>
    <cellStyle name="20% - Акцент1 2 4" xfId="25"/>
    <cellStyle name="20% - Акцент1 2 5" xfId="26"/>
    <cellStyle name="20% - Акцент1 2 6" xfId="27"/>
    <cellStyle name="20% - Акцент1 2 7" xfId="28"/>
    <cellStyle name="20% - Акцент1 2 8" xfId="29"/>
    <cellStyle name="20% - Акцент1 2 9" xfId="30"/>
    <cellStyle name="20% - Акцент1 3" xfId="31"/>
    <cellStyle name="20% - Акцент1 4" xfId="32"/>
    <cellStyle name="20% - Акцент1 5" xfId="33"/>
    <cellStyle name="20% - Акцент1 6" xfId="34"/>
    <cellStyle name="20% - Акцент1 7" xfId="35"/>
    <cellStyle name="20% - Акцент1 8" xfId="36"/>
    <cellStyle name="20% - Акцент1 9" xfId="37"/>
    <cellStyle name="20% - Акцент2" xfId="38"/>
    <cellStyle name="20% - Акцент2 10" xfId="39"/>
    <cellStyle name="20% - Акцент2 11" xfId="40"/>
    <cellStyle name="20% - Акцент2 12" xfId="41"/>
    <cellStyle name="20% - Акцент2 2" xfId="42"/>
    <cellStyle name="20% - Акцент2 2 10" xfId="43"/>
    <cellStyle name="20% - Акцент2 2 11" xfId="44"/>
    <cellStyle name="20% - Акцент2 2 12" xfId="45"/>
    <cellStyle name="20% - Акцент2 2 2" xfId="46"/>
    <cellStyle name="20% - Акцент2 2 3" xfId="47"/>
    <cellStyle name="20% - Акцент2 2 4" xfId="48"/>
    <cellStyle name="20% - Акцент2 2 5" xfId="49"/>
    <cellStyle name="20% - Акцент2 2 6" xfId="50"/>
    <cellStyle name="20% - Акцент2 2 7" xfId="51"/>
    <cellStyle name="20% - Акцент2 2 8" xfId="52"/>
    <cellStyle name="20% - Акцент2 2 9" xfId="53"/>
    <cellStyle name="20% - Акцент2 3" xfId="54"/>
    <cellStyle name="20% - Акцент2 4" xfId="55"/>
    <cellStyle name="20% - Акцент2 5" xfId="56"/>
    <cellStyle name="20% - Акцент2 6" xfId="57"/>
    <cellStyle name="20% - Акцент2 7" xfId="58"/>
    <cellStyle name="20% - Акцент2 8" xfId="59"/>
    <cellStyle name="20% - Акцент2 9" xfId="60"/>
    <cellStyle name="20% - Акцент3" xfId="61"/>
    <cellStyle name="20% - Акцент3 10" xfId="62"/>
    <cellStyle name="20% - Акцент3 11" xfId="63"/>
    <cellStyle name="20% - Акцент3 12" xfId="64"/>
    <cellStyle name="20% - Акцент3 2" xfId="65"/>
    <cellStyle name="20% - Акцент3 2 10" xfId="66"/>
    <cellStyle name="20% - Акцент3 2 11" xfId="67"/>
    <cellStyle name="20% - Акцент3 2 12" xfId="68"/>
    <cellStyle name="20% - Акцент3 2 2" xfId="69"/>
    <cellStyle name="20% - Акцент3 2 3" xfId="70"/>
    <cellStyle name="20% - Акцент3 2 4" xfId="71"/>
    <cellStyle name="20% - Акцент3 2 5" xfId="72"/>
    <cellStyle name="20% - Акцент3 2 6" xfId="73"/>
    <cellStyle name="20% - Акцент3 2 7" xfId="74"/>
    <cellStyle name="20% - Акцент3 2 8" xfId="75"/>
    <cellStyle name="20% - Акцент3 2 9" xfId="76"/>
    <cellStyle name="20% - Акцент3 3" xfId="77"/>
    <cellStyle name="20% - Акцент3 4" xfId="78"/>
    <cellStyle name="20% - Акцент3 5" xfId="79"/>
    <cellStyle name="20% - Акцент3 6" xfId="80"/>
    <cellStyle name="20% - Акцент3 7" xfId="81"/>
    <cellStyle name="20% - Акцент3 8" xfId="82"/>
    <cellStyle name="20% - Акцент3 9" xfId="83"/>
    <cellStyle name="20% - Акцент4" xfId="84"/>
    <cellStyle name="20% - Акцент4 10" xfId="85"/>
    <cellStyle name="20% - Акцент4 11" xfId="86"/>
    <cellStyle name="20% - Акцент4 12" xfId="87"/>
    <cellStyle name="20% - Акцент4 2" xfId="88"/>
    <cellStyle name="20% - Акцент4 2 10" xfId="89"/>
    <cellStyle name="20% - Акцент4 2 11" xfId="90"/>
    <cellStyle name="20% - Акцент4 2 12" xfId="91"/>
    <cellStyle name="20% - Акцент4 2 2" xfId="92"/>
    <cellStyle name="20% - Акцент4 2 3" xfId="93"/>
    <cellStyle name="20% - Акцент4 2 4" xfId="94"/>
    <cellStyle name="20% - Акцент4 2 5" xfId="95"/>
    <cellStyle name="20% - Акцент4 2 6" xfId="96"/>
    <cellStyle name="20% - Акцент4 2 7" xfId="97"/>
    <cellStyle name="20% - Акцент4 2 8" xfId="98"/>
    <cellStyle name="20% - Акцент4 2 9" xfId="99"/>
    <cellStyle name="20% - Акцент4 3" xfId="100"/>
    <cellStyle name="20% - Акцент4 4" xfId="101"/>
    <cellStyle name="20% - Акцент4 5" xfId="102"/>
    <cellStyle name="20% - Акцент4 6" xfId="103"/>
    <cellStyle name="20% - Акцент4 7" xfId="104"/>
    <cellStyle name="20% - Акцент4 8" xfId="105"/>
    <cellStyle name="20% - Акцент4 9" xfId="106"/>
    <cellStyle name="20% - Акцент5" xfId="107"/>
    <cellStyle name="20% - Акцент5 10" xfId="108"/>
    <cellStyle name="20% - Акцент5 11" xfId="109"/>
    <cellStyle name="20% - Акцент5 12" xfId="110"/>
    <cellStyle name="20% - Акцент5 2" xfId="111"/>
    <cellStyle name="20% - Акцент5 2 10" xfId="112"/>
    <cellStyle name="20% - Акцент5 2 11" xfId="113"/>
    <cellStyle name="20% - Акцент5 2 12" xfId="114"/>
    <cellStyle name="20% - Акцент5 2 2" xfId="115"/>
    <cellStyle name="20% - Акцент5 2 3" xfId="116"/>
    <cellStyle name="20% - Акцент5 2 4" xfId="117"/>
    <cellStyle name="20% - Акцент5 2 5" xfId="118"/>
    <cellStyle name="20% - Акцент5 2 6" xfId="119"/>
    <cellStyle name="20% - Акцент5 2 7" xfId="120"/>
    <cellStyle name="20% - Акцент5 2 8" xfId="121"/>
    <cellStyle name="20% - Акцент5 2 9" xfId="122"/>
    <cellStyle name="20% - Акцент5 3" xfId="123"/>
    <cellStyle name="20% - Акцент5 4" xfId="124"/>
    <cellStyle name="20% - Акцент5 5" xfId="125"/>
    <cellStyle name="20% - Акцент5 6" xfId="126"/>
    <cellStyle name="20% - Акцент5 7" xfId="127"/>
    <cellStyle name="20% - Акцент5 8" xfId="128"/>
    <cellStyle name="20% - Акцент5 9" xfId="129"/>
    <cellStyle name="20% - Акцент6" xfId="130"/>
    <cellStyle name="20% - Акцент6 10" xfId="131"/>
    <cellStyle name="20% - Акцент6 11" xfId="132"/>
    <cellStyle name="20% - Акцент6 12" xfId="133"/>
    <cellStyle name="20% - Акцент6 2" xfId="134"/>
    <cellStyle name="20% - Акцент6 2 10" xfId="135"/>
    <cellStyle name="20% - Акцент6 2 11" xfId="136"/>
    <cellStyle name="20% - Акцент6 2 12" xfId="137"/>
    <cellStyle name="20% - Акцент6 2 2" xfId="138"/>
    <cellStyle name="20% - Акцент6 2 3" xfId="139"/>
    <cellStyle name="20% - Акцент6 2 4" xfId="140"/>
    <cellStyle name="20% - Акцент6 2 5" xfId="141"/>
    <cellStyle name="20% - Акцент6 2 6" xfId="142"/>
    <cellStyle name="20% - Акцент6 2 7" xfId="143"/>
    <cellStyle name="20% - Акцент6 2 8" xfId="144"/>
    <cellStyle name="20% - Акцент6 2 9" xfId="145"/>
    <cellStyle name="20% - Акцент6 3" xfId="146"/>
    <cellStyle name="20% - Акцент6 4" xfId="147"/>
    <cellStyle name="20% - Акцент6 5" xfId="148"/>
    <cellStyle name="20% - Акцент6 6" xfId="149"/>
    <cellStyle name="20% - Акцент6 7" xfId="150"/>
    <cellStyle name="20% - Акцент6 8" xfId="151"/>
    <cellStyle name="20% - Акцент6 9" xfId="152"/>
    <cellStyle name="40% - Акцент1" xfId="153"/>
    <cellStyle name="40% - Акцент1 10" xfId="154"/>
    <cellStyle name="40% - Акцент1 11" xfId="155"/>
    <cellStyle name="40% - Акцент1 12" xfId="156"/>
    <cellStyle name="40% - Акцент1 2" xfId="157"/>
    <cellStyle name="40% - Акцент1 2 10" xfId="158"/>
    <cellStyle name="40% - Акцент1 2 11" xfId="159"/>
    <cellStyle name="40% - Акцент1 2 12" xfId="160"/>
    <cellStyle name="40% - Акцент1 2 2" xfId="161"/>
    <cellStyle name="40% - Акцент1 2 3" xfId="162"/>
    <cellStyle name="40% - Акцент1 2 4" xfId="163"/>
    <cellStyle name="40% - Акцент1 2 5" xfId="164"/>
    <cellStyle name="40% - Акцент1 2 6" xfId="165"/>
    <cellStyle name="40% - Акцент1 2 7" xfId="166"/>
    <cellStyle name="40% - Акцент1 2 8" xfId="167"/>
    <cellStyle name="40% - Акцент1 2 9" xfId="168"/>
    <cellStyle name="40% - Акцент1 3" xfId="169"/>
    <cellStyle name="40% - Акцент1 4" xfId="170"/>
    <cellStyle name="40% - Акцент1 5" xfId="171"/>
    <cellStyle name="40% - Акцент1 6" xfId="172"/>
    <cellStyle name="40% - Акцент1 7" xfId="173"/>
    <cellStyle name="40% - Акцент1 8" xfId="174"/>
    <cellStyle name="40% - Акцент1 9" xfId="175"/>
    <cellStyle name="40% - Акцент2" xfId="176"/>
    <cellStyle name="40% - Акцент2 10" xfId="177"/>
    <cellStyle name="40% - Акцент2 11" xfId="178"/>
    <cellStyle name="40% - Акцент2 12" xfId="179"/>
    <cellStyle name="40% - Акцент2 2" xfId="180"/>
    <cellStyle name="40% - Акцент2 2 10" xfId="181"/>
    <cellStyle name="40% - Акцент2 2 11" xfId="182"/>
    <cellStyle name="40% - Акцент2 2 12" xfId="183"/>
    <cellStyle name="40% - Акцент2 2 2" xfId="184"/>
    <cellStyle name="40% - Акцент2 2 3" xfId="185"/>
    <cellStyle name="40% - Акцент2 2 4" xfId="186"/>
    <cellStyle name="40% - Акцент2 2 5" xfId="187"/>
    <cellStyle name="40% - Акцент2 2 6" xfId="188"/>
    <cellStyle name="40% - Акцент2 2 7" xfId="189"/>
    <cellStyle name="40% - Акцент2 2 8" xfId="190"/>
    <cellStyle name="40% - Акцент2 2 9" xfId="191"/>
    <cellStyle name="40% - Акцент2 3" xfId="192"/>
    <cellStyle name="40% - Акцент2 4" xfId="193"/>
    <cellStyle name="40% - Акцент2 5" xfId="194"/>
    <cellStyle name="40% - Акцент2 6" xfId="195"/>
    <cellStyle name="40% - Акцент2 7" xfId="196"/>
    <cellStyle name="40% - Акцент2 8" xfId="197"/>
    <cellStyle name="40% - Акцент2 9" xfId="198"/>
    <cellStyle name="40% - Акцент3" xfId="199"/>
    <cellStyle name="40% - Акцент3 10" xfId="200"/>
    <cellStyle name="40% - Акцент3 11" xfId="201"/>
    <cellStyle name="40% - Акцент3 12" xfId="202"/>
    <cellStyle name="40% - Акцент3 2" xfId="203"/>
    <cellStyle name="40% - Акцент3 2 10" xfId="204"/>
    <cellStyle name="40% - Акцент3 2 11" xfId="205"/>
    <cellStyle name="40% - Акцент3 2 12" xfId="206"/>
    <cellStyle name="40% - Акцент3 2 2" xfId="207"/>
    <cellStyle name="40% - Акцент3 2 3" xfId="208"/>
    <cellStyle name="40% - Акцент3 2 4" xfId="209"/>
    <cellStyle name="40% - Акцент3 2 5" xfId="210"/>
    <cellStyle name="40% - Акцент3 2 6" xfId="211"/>
    <cellStyle name="40% - Акцент3 2 7" xfId="212"/>
    <cellStyle name="40% - Акцент3 2 8" xfId="213"/>
    <cellStyle name="40% - Акцент3 2 9" xfId="214"/>
    <cellStyle name="40% - Акцент3 3" xfId="215"/>
    <cellStyle name="40% - Акцент3 4" xfId="216"/>
    <cellStyle name="40% - Акцент3 5" xfId="217"/>
    <cellStyle name="40% - Акцент3 6" xfId="218"/>
    <cellStyle name="40% - Акцент3 7" xfId="219"/>
    <cellStyle name="40% - Акцент3 8" xfId="220"/>
    <cellStyle name="40% - Акцент3 9" xfId="221"/>
    <cellStyle name="40% - Акцент4" xfId="222"/>
    <cellStyle name="40% - Акцент4 10" xfId="223"/>
    <cellStyle name="40% - Акцент4 11" xfId="224"/>
    <cellStyle name="40% - Акцент4 12" xfId="225"/>
    <cellStyle name="40% - Акцент4 2" xfId="226"/>
    <cellStyle name="40% - Акцент4 2 10" xfId="227"/>
    <cellStyle name="40% - Акцент4 2 11" xfId="228"/>
    <cellStyle name="40% - Акцент4 2 12" xfId="229"/>
    <cellStyle name="40% - Акцент4 2 2" xfId="230"/>
    <cellStyle name="40% - Акцент4 2 3" xfId="231"/>
    <cellStyle name="40% - Акцент4 2 4" xfId="232"/>
    <cellStyle name="40% - Акцент4 2 5" xfId="233"/>
    <cellStyle name="40% - Акцент4 2 6" xfId="234"/>
    <cellStyle name="40% - Акцент4 2 7" xfId="235"/>
    <cellStyle name="40% - Акцент4 2 8" xfId="236"/>
    <cellStyle name="40% - Акцент4 2 9" xfId="237"/>
    <cellStyle name="40% - Акцент4 3" xfId="238"/>
    <cellStyle name="40% - Акцент4 4" xfId="239"/>
    <cellStyle name="40% - Акцент4 5" xfId="240"/>
    <cellStyle name="40% - Акцент4 6" xfId="241"/>
    <cellStyle name="40% - Акцент4 7" xfId="242"/>
    <cellStyle name="40% - Акцент4 8" xfId="243"/>
    <cellStyle name="40% - Акцент4 9" xfId="244"/>
    <cellStyle name="40% - Акцент5" xfId="245"/>
    <cellStyle name="40% - Акцент5 10" xfId="246"/>
    <cellStyle name="40% - Акцент5 11" xfId="247"/>
    <cellStyle name="40% - Акцент5 12" xfId="248"/>
    <cellStyle name="40% - Акцент5 2" xfId="249"/>
    <cellStyle name="40% - Акцент5 2 10" xfId="250"/>
    <cellStyle name="40% - Акцент5 2 11" xfId="251"/>
    <cellStyle name="40% - Акцент5 2 12" xfId="252"/>
    <cellStyle name="40% - Акцент5 2 2" xfId="253"/>
    <cellStyle name="40% - Акцент5 2 3" xfId="254"/>
    <cellStyle name="40% - Акцент5 2 4" xfId="255"/>
    <cellStyle name="40% - Акцент5 2 5" xfId="256"/>
    <cellStyle name="40% - Акцент5 2 6" xfId="257"/>
    <cellStyle name="40% - Акцент5 2 7" xfId="258"/>
    <cellStyle name="40% - Акцент5 2 8" xfId="259"/>
    <cellStyle name="40% - Акцент5 2 9" xfId="260"/>
    <cellStyle name="40% - Акцент5 3" xfId="261"/>
    <cellStyle name="40% - Акцент5 4" xfId="262"/>
    <cellStyle name="40% - Акцент5 5" xfId="263"/>
    <cellStyle name="40% - Акцент5 6" xfId="264"/>
    <cellStyle name="40% - Акцент5 7" xfId="265"/>
    <cellStyle name="40% - Акцент5 8" xfId="266"/>
    <cellStyle name="40% - Акцент5 9" xfId="267"/>
    <cellStyle name="40% - Акцент6" xfId="268"/>
    <cellStyle name="40% - Акцент6 10" xfId="269"/>
    <cellStyle name="40% - Акцент6 11" xfId="270"/>
    <cellStyle name="40% - Акцент6 12" xfId="271"/>
    <cellStyle name="40% - Акцент6 2" xfId="272"/>
    <cellStyle name="40% - Акцент6 2 10" xfId="273"/>
    <cellStyle name="40% - Акцент6 2 11" xfId="274"/>
    <cellStyle name="40% - Акцент6 2 12" xfId="275"/>
    <cellStyle name="40% - Акцент6 2 2" xfId="276"/>
    <cellStyle name="40% - Акцент6 2 3" xfId="277"/>
    <cellStyle name="40% - Акцент6 2 4" xfId="278"/>
    <cellStyle name="40% - Акцент6 2 5" xfId="279"/>
    <cellStyle name="40% - Акцент6 2 6" xfId="280"/>
    <cellStyle name="40% - Акцент6 2 7" xfId="281"/>
    <cellStyle name="40% - Акцент6 2 8" xfId="282"/>
    <cellStyle name="40% - Акцент6 2 9" xfId="283"/>
    <cellStyle name="40% - Акцент6 3" xfId="284"/>
    <cellStyle name="40% - Акцент6 4" xfId="285"/>
    <cellStyle name="40% - Акцент6 5" xfId="286"/>
    <cellStyle name="40% - Акцент6 6" xfId="287"/>
    <cellStyle name="40% - Акцент6 7" xfId="288"/>
    <cellStyle name="40% - Акцент6 8" xfId="289"/>
    <cellStyle name="40% - Акцент6 9" xfId="290"/>
    <cellStyle name="60% - Акцент1" xfId="291"/>
    <cellStyle name="60% - Акцент1 10" xfId="292"/>
    <cellStyle name="60% - Акцент1 11" xfId="293"/>
    <cellStyle name="60% - Акцент1 12" xfId="294"/>
    <cellStyle name="60% - Акцент1 2" xfId="295"/>
    <cellStyle name="60% - Акцент1 2 10" xfId="296"/>
    <cellStyle name="60% - Акцент1 2 11" xfId="297"/>
    <cellStyle name="60% - Акцент1 2 12" xfId="298"/>
    <cellStyle name="60% - Акцент1 2 2" xfId="299"/>
    <cellStyle name="60% - Акцент1 2 3" xfId="300"/>
    <cellStyle name="60% - Акцент1 2 4" xfId="301"/>
    <cellStyle name="60% - Акцент1 2 5" xfId="302"/>
    <cellStyle name="60% - Акцент1 2 6" xfId="303"/>
    <cellStyle name="60% - Акцент1 2 7" xfId="304"/>
    <cellStyle name="60% - Акцент1 2 8" xfId="305"/>
    <cellStyle name="60% - Акцент1 2 9" xfId="306"/>
    <cellStyle name="60% - Акцент1 3" xfId="307"/>
    <cellStyle name="60% - Акцент1 4" xfId="308"/>
    <cellStyle name="60% - Акцент1 5" xfId="309"/>
    <cellStyle name="60% - Акцент1 6" xfId="310"/>
    <cellStyle name="60% - Акцент1 7" xfId="311"/>
    <cellStyle name="60% - Акцент1 8" xfId="312"/>
    <cellStyle name="60% - Акцент1 9" xfId="313"/>
    <cellStyle name="60% - Акцент2" xfId="314"/>
    <cellStyle name="60% - Акцент2 10" xfId="315"/>
    <cellStyle name="60% - Акцент2 11" xfId="316"/>
    <cellStyle name="60% - Акцент2 12" xfId="317"/>
    <cellStyle name="60% - Акцент2 2" xfId="318"/>
    <cellStyle name="60% - Акцент2 2 10" xfId="319"/>
    <cellStyle name="60% - Акцент2 2 11" xfId="320"/>
    <cellStyle name="60% - Акцент2 2 12" xfId="321"/>
    <cellStyle name="60% - Акцент2 2 2" xfId="322"/>
    <cellStyle name="60% - Акцент2 2 3" xfId="323"/>
    <cellStyle name="60% - Акцент2 2 4" xfId="324"/>
    <cellStyle name="60% - Акцент2 2 5" xfId="325"/>
    <cellStyle name="60% - Акцент2 2 6" xfId="326"/>
    <cellStyle name="60% - Акцент2 2 7" xfId="327"/>
    <cellStyle name="60% - Акцент2 2 8" xfId="328"/>
    <cellStyle name="60% - Акцент2 2 9" xfId="329"/>
    <cellStyle name="60% - Акцент2 3" xfId="330"/>
    <cellStyle name="60% - Акцент2 4" xfId="331"/>
    <cellStyle name="60% - Акцент2 5" xfId="332"/>
    <cellStyle name="60% - Акцент2 6" xfId="333"/>
    <cellStyle name="60% - Акцент2 7" xfId="334"/>
    <cellStyle name="60% - Акцент2 8" xfId="335"/>
    <cellStyle name="60% - Акцент2 9" xfId="336"/>
    <cellStyle name="60% - Акцент3" xfId="337"/>
    <cellStyle name="60% - Акцент3 10" xfId="338"/>
    <cellStyle name="60% - Акцент3 11" xfId="339"/>
    <cellStyle name="60% - Акцент3 12" xfId="340"/>
    <cellStyle name="60% - Акцент3 2" xfId="341"/>
    <cellStyle name="60% - Акцент3 2 10" xfId="342"/>
    <cellStyle name="60% - Акцент3 2 11" xfId="343"/>
    <cellStyle name="60% - Акцент3 2 12" xfId="344"/>
    <cellStyle name="60% - Акцент3 2 2" xfId="345"/>
    <cellStyle name="60% - Акцент3 2 3" xfId="346"/>
    <cellStyle name="60% - Акцент3 2 4" xfId="347"/>
    <cellStyle name="60% - Акцент3 2 5" xfId="348"/>
    <cellStyle name="60% - Акцент3 2 6" xfId="349"/>
    <cellStyle name="60% - Акцент3 2 7" xfId="350"/>
    <cellStyle name="60% - Акцент3 2 8" xfId="351"/>
    <cellStyle name="60% - Акцент3 2 9" xfId="352"/>
    <cellStyle name="60% - Акцент3 3" xfId="353"/>
    <cellStyle name="60% - Акцент3 4" xfId="354"/>
    <cellStyle name="60% - Акцент3 5" xfId="355"/>
    <cellStyle name="60% - Акцент3 6" xfId="356"/>
    <cellStyle name="60% - Акцент3 7" xfId="357"/>
    <cellStyle name="60% - Акцент3 8" xfId="358"/>
    <cellStyle name="60% - Акцент3 9" xfId="359"/>
    <cellStyle name="60% - Акцент4" xfId="360"/>
    <cellStyle name="60% - Акцент4 10" xfId="361"/>
    <cellStyle name="60% - Акцент4 11" xfId="362"/>
    <cellStyle name="60% - Акцент4 12" xfId="363"/>
    <cellStyle name="60% - Акцент4 2" xfId="364"/>
    <cellStyle name="60% - Акцент4 2 10" xfId="365"/>
    <cellStyle name="60% - Акцент4 2 11" xfId="366"/>
    <cellStyle name="60% - Акцент4 2 12" xfId="367"/>
    <cellStyle name="60% - Акцент4 2 2" xfId="368"/>
    <cellStyle name="60% - Акцент4 2 3" xfId="369"/>
    <cellStyle name="60% - Акцент4 2 4" xfId="370"/>
    <cellStyle name="60% - Акцент4 2 5" xfId="371"/>
    <cellStyle name="60% - Акцент4 2 6" xfId="372"/>
    <cellStyle name="60% - Акцент4 2 7" xfId="373"/>
    <cellStyle name="60% - Акцент4 2 8" xfId="374"/>
    <cellStyle name="60% - Акцент4 2 9" xfId="375"/>
    <cellStyle name="60% - Акцент4 3" xfId="376"/>
    <cellStyle name="60% - Акцент4 4" xfId="377"/>
    <cellStyle name="60% - Акцент4 5" xfId="378"/>
    <cellStyle name="60% - Акцент4 6" xfId="379"/>
    <cellStyle name="60% - Акцент4 7" xfId="380"/>
    <cellStyle name="60% - Акцент4 8" xfId="381"/>
    <cellStyle name="60% - Акцент4 9" xfId="382"/>
    <cellStyle name="60% - Акцент5" xfId="383"/>
    <cellStyle name="60% - Акцент5 10" xfId="384"/>
    <cellStyle name="60% - Акцент5 11" xfId="385"/>
    <cellStyle name="60% - Акцент5 12" xfId="386"/>
    <cellStyle name="60% - Акцент5 2" xfId="387"/>
    <cellStyle name="60% - Акцент5 2 10" xfId="388"/>
    <cellStyle name="60% - Акцент5 2 11" xfId="389"/>
    <cellStyle name="60% - Акцент5 2 12" xfId="390"/>
    <cellStyle name="60% - Акцент5 2 2" xfId="391"/>
    <cellStyle name="60% - Акцент5 2 3" xfId="392"/>
    <cellStyle name="60% - Акцент5 2 4" xfId="393"/>
    <cellStyle name="60% - Акцент5 2 5" xfId="394"/>
    <cellStyle name="60% - Акцент5 2 6" xfId="395"/>
    <cellStyle name="60% - Акцент5 2 7" xfId="396"/>
    <cellStyle name="60% - Акцент5 2 8" xfId="397"/>
    <cellStyle name="60% - Акцент5 2 9" xfId="398"/>
    <cellStyle name="60% - Акцент5 3" xfId="399"/>
    <cellStyle name="60% - Акцент5 4" xfId="400"/>
    <cellStyle name="60% - Акцент5 5" xfId="401"/>
    <cellStyle name="60% - Акцент5 6" xfId="402"/>
    <cellStyle name="60% - Акцент5 7" xfId="403"/>
    <cellStyle name="60% - Акцент5 8" xfId="404"/>
    <cellStyle name="60% - Акцент5 9" xfId="405"/>
    <cellStyle name="60% - Акцент6" xfId="406"/>
    <cellStyle name="60% - Акцент6 10" xfId="407"/>
    <cellStyle name="60% - Акцент6 11" xfId="408"/>
    <cellStyle name="60% - Акцент6 12" xfId="409"/>
    <cellStyle name="60% - Акцент6 2" xfId="410"/>
    <cellStyle name="60% - Акцент6 2 10" xfId="411"/>
    <cellStyle name="60% - Акцент6 2 11" xfId="412"/>
    <cellStyle name="60% - Акцент6 2 12" xfId="413"/>
    <cellStyle name="60% - Акцент6 2 2" xfId="414"/>
    <cellStyle name="60% - Акцент6 2 3" xfId="415"/>
    <cellStyle name="60% - Акцент6 2 4" xfId="416"/>
    <cellStyle name="60% - Акцент6 2 5" xfId="417"/>
    <cellStyle name="60% - Акцент6 2 6" xfId="418"/>
    <cellStyle name="60% - Акцент6 2 7" xfId="419"/>
    <cellStyle name="60% - Акцент6 2 8" xfId="420"/>
    <cellStyle name="60% - Акцент6 2 9" xfId="421"/>
    <cellStyle name="60% - Акцент6 3" xfId="422"/>
    <cellStyle name="60% - Акцент6 4" xfId="423"/>
    <cellStyle name="60% - Акцент6 5" xfId="424"/>
    <cellStyle name="60% - Акцент6 6" xfId="425"/>
    <cellStyle name="60% - Акцент6 7" xfId="426"/>
    <cellStyle name="60% - Акцент6 8" xfId="427"/>
    <cellStyle name="60% - Акцент6 9" xfId="428"/>
    <cellStyle name="Акцент1" xfId="429"/>
    <cellStyle name="Акцент1 10" xfId="430"/>
    <cellStyle name="Акцент1 11" xfId="431"/>
    <cellStyle name="Акцент1 12" xfId="432"/>
    <cellStyle name="Акцент1 2" xfId="433"/>
    <cellStyle name="Акцент1 2 10" xfId="434"/>
    <cellStyle name="Акцент1 2 11" xfId="435"/>
    <cellStyle name="Акцент1 2 12" xfId="436"/>
    <cellStyle name="Акцент1 2 2" xfId="437"/>
    <cellStyle name="Акцент1 2 3" xfId="438"/>
    <cellStyle name="Акцент1 2 4" xfId="439"/>
    <cellStyle name="Акцент1 2 5" xfId="440"/>
    <cellStyle name="Акцент1 2 6" xfId="441"/>
    <cellStyle name="Акцент1 2 7" xfId="442"/>
    <cellStyle name="Акцент1 2 8" xfId="443"/>
    <cellStyle name="Акцент1 2 9" xfId="444"/>
    <cellStyle name="Акцент1 3" xfId="445"/>
    <cellStyle name="Акцент1 4" xfId="446"/>
    <cellStyle name="Акцент1 5" xfId="447"/>
    <cellStyle name="Акцент1 6" xfId="448"/>
    <cellStyle name="Акцент1 7" xfId="449"/>
    <cellStyle name="Акцент1 8" xfId="450"/>
    <cellStyle name="Акцент1 9" xfId="451"/>
    <cellStyle name="Акцент2" xfId="452"/>
    <cellStyle name="Акцент2 10" xfId="453"/>
    <cellStyle name="Акцент2 11" xfId="454"/>
    <cellStyle name="Акцент2 12" xfId="455"/>
    <cellStyle name="Акцент2 2" xfId="456"/>
    <cellStyle name="Акцент2 2 10" xfId="457"/>
    <cellStyle name="Акцент2 2 11" xfId="458"/>
    <cellStyle name="Акцент2 2 12" xfId="459"/>
    <cellStyle name="Акцент2 2 2" xfId="460"/>
    <cellStyle name="Акцент2 2 3" xfId="461"/>
    <cellStyle name="Акцент2 2 4" xfId="462"/>
    <cellStyle name="Акцент2 2 5" xfId="463"/>
    <cellStyle name="Акцент2 2 6" xfId="464"/>
    <cellStyle name="Акцент2 2 7" xfId="465"/>
    <cellStyle name="Акцент2 2 8" xfId="466"/>
    <cellStyle name="Акцент2 2 9" xfId="467"/>
    <cellStyle name="Акцент2 3" xfId="468"/>
    <cellStyle name="Акцент2 4" xfId="469"/>
    <cellStyle name="Акцент2 5" xfId="470"/>
    <cellStyle name="Акцент2 6" xfId="471"/>
    <cellStyle name="Акцент2 7" xfId="472"/>
    <cellStyle name="Акцент2 8" xfId="473"/>
    <cellStyle name="Акцент2 9" xfId="474"/>
    <cellStyle name="Акцент3" xfId="475"/>
    <cellStyle name="Акцент3 10" xfId="476"/>
    <cellStyle name="Акцент3 11" xfId="477"/>
    <cellStyle name="Акцент3 12" xfId="478"/>
    <cellStyle name="Акцент3 2" xfId="479"/>
    <cellStyle name="Акцент3 2 10" xfId="480"/>
    <cellStyle name="Акцент3 2 11" xfId="481"/>
    <cellStyle name="Акцент3 2 12" xfId="482"/>
    <cellStyle name="Акцент3 2 2" xfId="483"/>
    <cellStyle name="Акцент3 2 3" xfId="484"/>
    <cellStyle name="Акцент3 2 4" xfId="485"/>
    <cellStyle name="Акцент3 2 5" xfId="486"/>
    <cellStyle name="Акцент3 2 6" xfId="487"/>
    <cellStyle name="Акцент3 2 7" xfId="488"/>
    <cellStyle name="Акцент3 2 8" xfId="489"/>
    <cellStyle name="Акцент3 2 9" xfId="490"/>
    <cellStyle name="Акцент3 3" xfId="491"/>
    <cellStyle name="Акцент3 4" xfId="492"/>
    <cellStyle name="Акцент3 5" xfId="493"/>
    <cellStyle name="Акцент3 6" xfId="494"/>
    <cellStyle name="Акцент3 7" xfId="495"/>
    <cellStyle name="Акцент3 8" xfId="496"/>
    <cellStyle name="Акцент3 9" xfId="497"/>
    <cellStyle name="Акцент4" xfId="498"/>
    <cellStyle name="Акцент4 10" xfId="499"/>
    <cellStyle name="Акцент4 11" xfId="500"/>
    <cellStyle name="Акцент4 12" xfId="501"/>
    <cellStyle name="Акцент4 2" xfId="502"/>
    <cellStyle name="Акцент4 2 10" xfId="503"/>
    <cellStyle name="Акцент4 2 11" xfId="504"/>
    <cellStyle name="Акцент4 2 12" xfId="505"/>
    <cellStyle name="Акцент4 2 2" xfId="506"/>
    <cellStyle name="Акцент4 2 3" xfId="507"/>
    <cellStyle name="Акцент4 2 4" xfId="508"/>
    <cellStyle name="Акцент4 2 5" xfId="509"/>
    <cellStyle name="Акцент4 2 6" xfId="510"/>
    <cellStyle name="Акцент4 2 7" xfId="511"/>
    <cellStyle name="Акцент4 2 8" xfId="512"/>
    <cellStyle name="Акцент4 2 9" xfId="513"/>
    <cellStyle name="Акцент4 3" xfId="514"/>
    <cellStyle name="Акцент4 4" xfId="515"/>
    <cellStyle name="Акцент4 5" xfId="516"/>
    <cellStyle name="Акцент4 6" xfId="517"/>
    <cellStyle name="Акцент4 7" xfId="518"/>
    <cellStyle name="Акцент4 8" xfId="519"/>
    <cellStyle name="Акцент4 9" xfId="520"/>
    <cellStyle name="Акцент5" xfId="521"/>
    <cellStyle name="Акцент5 10" xfId="522"/>
    <cellStyle name="Акцент5 11" xfId="523"/>
    <cellStyle name="Акцент5 12" xfId="524"/>
    <cellStyle name="Акцент5 2" xfId="525"/>
    <cellStyle name="Акцент5 2 10" xfId="526"/>
    <cellStyle name="Акцент5 2 11" xfId="527"/>
    <cellStyle name="Акцент5 2 12" xfId="528"/>
    <cellStyle name="Акцент5 2 2" xfId="529"/>
    <cellStyle name="Акцент5 2 3" xfId="530"/>
    <cellStyle name="Акцент5 2 4" xfId="531"/>
    <cellStyle name="Акцент5 2 5" xfId="532"/>
    <cellStyle name="Акцент5 2 6" xfId="533"/>
    <cellStyle name="Акцент5 2 7" xfId="534"/>
    <cellStyle name="Акцент5 2 8" xfId="535"/>
    <cellStyle name="Акцент5 2 9" xfId="536"/>
    <cellStyle name="Акцент5 3" xfId="537"/>
    <cellStyle name="Акцент5 4" xfId="538"/>
    <cellStyle name="Акцент5 5" xfId="539"/>
    <cellStyle name="Акцент5 6" xfId="540"/>
    <cellStyle name="Акцент5 7" xfId="541"/>
    <cellStyle name="Акцент5 8" xfId="542"/>
    <cellStyle name="Акцент5 9" xfId="543"/>
    <cellStyle name="Акцент6" xfId="544"/>
    <cellStyle name="Акцент6 10" xfId="545"/>
    <cellStyle name="Акцент6 11" xfId="546"/>
    <cellStyle name="Акцент6 12" xfId="547"/>
    <cellStyle name="Акцент6 2" xfId="548"/>
    <cellStyle name="Акцент6 2 10" xfId="549"/>
    <cellStyle name="Акцент6 2 11" xfId="550"/>
    <cellStyle name="Акцент6 2 12" xfId="551"/>
    <cellStyle name="Акцент6 2 2" xfId="552"/>
    <cellStyle name="Акцент6 2 3" xfId="553"/>
    <cellStyle name="Акцент6 2 4" xfId="554"/>
    <cellStyle name="Акцент6 2 5" xfId="555"/>
    <cellStyle name="Акцент6 2 6" xfId="556"/>
    <cellStyle name="Акцент6 2 7" xfId="557"/>
    <cellStyle name="Акцент6 2 8" xfId="558"/>
    <cellStyle name="Акцент6 2 9" xfId="559"/>
    <cellStyle name="Акцент6 3" xfId="560"/>
    <cellStyle name="Акцент6 4" xfId="561"/>
    <cellStyle name="Акцент6 5" xfId="562"/>
    <cellStyle name="Акцент6 6" xfId="563"/>
    <cellStyle name="Акцент6 7" xfId="564"/>
    <cellStyle name="Акцент6 8" xfId="565"/>
    <cellStyle name="Акцент6 9" xfId="566"/>
    <cellStyle name="Ввод " xfId="567"/>
    <cellStyle name="Ввод  10" xfId="568"/>
    <cellStyle name="Ввод  11" xfId="569"/>
    <cellStyle name="Ввод  12" xfId="570"/>
    <cellStyle name="Ввод  2" xfId="571"/>
    <cellStyle name="Ввод  2 10" xfId="572"/>
    <cellStyle name="Ввод  2 11" xfId="573"/>
    <cellStyle name="Ввод  2 12" xfId="574"/>
    <cellStyle name="Ввод  2 2" xfId="575"/>
    <cellStyle name="Ввод  2 3" xfId="576"/>
    <cellStyle name="Ввод  2 4" xfId="577"/>
    <cellStyle name="Ввод  2 5" xfId="578"/>
    <cellStyle name="Ввод  2 6" xfId="579"/>
    <cellStyle name="Ввод  2 7" xfId="580"/>
    <cellStyle name="Ввод  2 8" xfId="581"/>
    <cellStyle name="Ввод  2 9" xfId="582"/>
    <cellStyle name="Ввод  3" xfId="583"/>
    <cellStyle name="Ввод  4" xfId="584"/>
    <cellStyle name="Ввод  5" xfId="585"/>
    <cellStyle name="Ввод  6" xfId="586"/>
    <cellStyle name="Ввод  7" xfId="587"/>
    <cellStyle name="Ввод  8" xfId="588"/>
    <cellStyle name="Ввод  9" xfId="589"/>
    <cellStyle name="Вывод" xfId="590"/>
    <cellStyle name="Вывод 10" xfId="591"/>
    <cellStyle name="Вывод 11" xfId="592"/>
    <cellStyle name="Вывод 12" xfId="593"/>
    <cellStyle name="Вывод 2" xfId="594"/>
    <cellStyle name="Вывод 2 10" xfId="595"/>
    <cellStyle name="Вывод 2 11" xfId="596"/>
    <cellStyle name="Вывод 2 12" xfId="597"/>
    <cellStyle name="Вывод 2 2" xfId="598"/>
    <cellStyle name="Вывод 2 3" xfId="599"/>
    <cellStyle name="Вывод 2 4" xfId="600"/>
    <cellStyle name="Вывод 2 5" xfId="601"/>
    <cellStyle name="Вывод 2 6" xfId="602"/>
    <cellStyle name="Вывод 2 7" xfId="603"/>
    <cellStyle name="Вывод 2 8" xfId="604"/>
    <cellStyle name="Вывод 2 9" xfId="605"/>
    <cellStyle name="Вывод 3" xfId="606"/>
    <cellStyle name="Вывод 4" xfId="607"/>
    <cellStyle name="Вывод 5" xfId="608"/>
    <cellStyle name="Вывод 6" xfId="609"/>
    <cellStyle name="Вывод 7" xfId="610"/>
    <cellStyle name="Вывод 8" xfId="611"/>
    <cellStyle name="Вывод 9" xfId="612"/>
    <cellStyle name="Вычисление" xfId="613"/>
    <cellStyle name="Вычисление 10" xfId="614"/>
    <cellStyle name="Вычисление 11" xfId="615"/>
    <cellStyle name="Вычисление 12" xfId="616"/>
    <cellStyle name="Вычисление 2" xfId="617"/>
    <cellStyle name="Вычисление 2 10" xfId="618"/>
    <cellStyle name="Вычисление 2 11" xfId="619"/>
    <cellStyle name="Вычисление 2 12" xfId="620"/>
    <cellStyle name="Вычисление 2 2" xfId="621"/>
    <cellStyle name="Вычисление 2 3" xfId="622"/>
    <cellStyle name="Вычисление 2 4" xfId="623"/>
    <cellStyle name="Вычисление 2 5" xfId="624"/>
    <cellStyle name="Вычисление 2 6" xfId="625"/>
    <cellStyle name="Вычисление 2 7" xfId="626"/>
    <cellStyle name="Вычисление 2 8" xfId="627"/>
    <cellStyle name="Вычисление 2 9" xfId="628"/>
    <cellStyle name="Вычисление 3" xfId="629"/>
    <cellStyle name="Вычисление 4" xfId="630"/>
    <cellStyle name="Вычисление 5" xfId="631"/>
    <cellStyle name="Вычисление 6" xfId="632"/>
    <cellStyle name="Вычисление 7" xfId="633"/>
    <cellStyle name="Вычисление 8" xfId="634"/>
    <cellStyle name="Вычисление 9" xfId="635"/>
    <cellStyle name="Hyperlink" xfId="636"/>
    <cellStyle name="Currency" xfId="637"/>
    <cellStyle name="Currency [0]" xfId="638"/>
    <cellStyle name="Заголовок 1" xfId="639"/>
    <cellStyle name="Заголовок 1 10" xfId="640"/>
    <cellStyle name="Заголовок 1 11" xfId="641"/>
    <cellStyle name="Заголовок 1 12" xfId="642"/>
    <cellStyle name="Заголовок 1 2" xfId="643"/>
    <cellStyle name="Заголовок 1 2 10" xfId="644"/>
    <cellStyle name="Заголовок 1 2 11" xfId="645"/>
    <cellStyle name="Заголовок 1 2 12" xfId="646"/>
    <cellStyle name="Заголовок 1 2 2" xfId="647"/>
    <cellStyle name="Заголовок 1 2 3" xfId="648"/>
    <cellStyle name="Заголовок 1 2 4" xfId="649"/>
    <cellStyle name="Заголовок 1 2 5" xfId="650"/>
    <cellStyle name="Заголовок 1 2 6" xfId="651"/>
    <cellStyle name="Заголовок 1 2 7" xfId="652"/>
    <cellStyle name="Заголовок 1 2 8" xfId="653"/>
    <cellStyle name="Заголовок 1 2 9" xfId="654"/>
    <cellStyle name="Заголовок 1 3" xfId="655"/>
    <cellStyle name="Заголовок 1 4" xfId="656"/>
    <cellStyle name="Заголовок 1 5" xfId="657"/>
    <cellStyle name="Заголовок 1 6" xfId="658"/>
    <cellStyle name="Заголовок 1 7" xfId="659"/>
    <cellStyle name="Заголовок 1 8" xfId="660"/>
    <cellStyle name="Заголовок 1 9" xfId="661"/>
    <cellStyle name="Заголовок 2" xfId="662"/>
    <cellStyle name="Заголовок 2 10" xfId="663"/>
    <cellStyle name="Заголовок 2 11" xfId="664"/>
    <cellStyle name="Заголовок 2 12" xfId="665"/>
    <cellStyle name="Заголовок 2 2" xfId="666"/>
    <cellStyle name="Заголовок 2 2 10" xfId="667"/>
    <cellStyle name="Заголовок 2 2 11" xfId="668"/>
    <cellStyle name="Заголовок 2 2 12" xfId="669"/>
    <cellStyle name="Заголовок 2 2 2" xfId="670"/>
    <cellStyle name="Заголовок 2 2 3" xfId="671"/>
    <cellStyle name="Заголовок 2 2 4" xfId="672"/>
    <cellStyle name="Заголовок 2 2 5" xfId="673"/>
    <cellStyle name="Заголовок 2 2 6" xfId="674"/>
    <cellStyle name="Заголовок 2 2 7" xfId="675"/>
    <cellStyle name="Заголовок 2 2 8" xfId="676"/>
    <cellStyle name="Заголовок 2 2 9" xfId="677"/>
    <cellStyle name="Заголовок 2 3" xfId="678"/>
    <cellStyle name="Заголовок 2 4" xfId="679"/>
    <cellStyle name="Заголовок 2 5" xfId="680"/>
    <cellStyle name="Заголовок 2 6" xfId="681"/>
    <cellStyle name="Заголовок 2 7" xfId="682"/>
    <cellStyle name="Заголовок 2 8" xfId="683"/>
    <cellStyle name="Заголовок 2 9" xfId="684"/>
    <cellStyle name="Заголовок 3" xfId="685"/>
    <cellStyle name="Заголовок 3 10" xfId="686"/>
    <cellStyle name="Заголовок 3 11" xfId="687"/>
    <cellStyle name="Заголовок 3 12" xfId="688"/>
    <cellStyle name="Заголовок 3 2" xfId="689"/>
    <cellStyle name="Заголовок 3 2 10" xfId="690"/>
    <cellStyle name="Заголовок 3 2 11" xfId="691"/>
    <cellStyle name="Заголовок 3 2 12" xfId="692"/>
    <cellStyle name="Заголовок 3 2 2" xfId="693"/>
    <cellStyle name="Заголовок 3 2 3" xfId="694"/>
    <cellStyle name="Заголовок 3 2 4" xfId="695"/>
    <cellStyle name="Заголовок 3 2 5" xfId="696"/>
    <cellStyle name="Заголовок 3 2 6" xfId="697"/>
    <cellStyle name="Заголовок 3 2 7" xfId="698"/>
    <cellStyle name="Заголовок 3 2 8" xfId="699"/>
    <cellStyle name="Заголовок 3 2 9" xfId="700"/>
    <cellStyle name="Заголовок 3 3" xfId="701"/>
    <cellStyle name="Заголовок 3 4" xfId="702"/>
    <cellStyle name="Заголовок 3 5" xfId="703"/>
    <cellStyle name="Заголовок 3 6" xfId="704"/>
    <cellStyle name="Заголовок 3 7" xfId="705"/>
    <cellStyle name="Заголовок 3 8" xfId="706"/>
    <cellStyle name="Заголовок 3 9" xfId="707"/>
    <cellStyle name="Заголовок 4" xfId="708"/>
    <cellStyle name="Заголовок 4 10" xfId="709"/>
    <cellStyle name="Заголовок 4 11" xfId="710"/>
    <cellStyle name="Заголовок 4 12" xfId="711"/>
    <cellStyle name="Заголовок 4 2" xfId="712"/>
    <cellStyle name="Заголовок 4 2 10" xfId="713"/>
    <cellStyle name="Заголовок 4 2 11" xfId="714"/>
    <cellStyle name="Заголовок 4 2 12" xfId="715"/>
    <cellStyle name="Заголовок 4 2 2" xfId="716"/>
    <cellStyle name="Заголовок 4 2 3" xfId="717"/>
    <cellStyle name="Заголовок 4 2 4" xfId="718"/>
    <cellStyle name="Заголовок 4 2 5" xfId="719"/>
    <cellStyle name="Заголовок 4 2 6" xfId="720"/>
    <cellStyle name="Заголовок 4 2 7" xfId="721"/>
    <cellStyle name="Заголовок 4 2 8" xfId="722"/>
    <cellStyle name="Заголовок 4 2 9" xfId="723"/>
    <cellStyle name="Заголовок 4 3" xfId="724"/>
    <cellStyle name="Заголовок 4 4" xfId="725"/>
    <cellStyle name="Заголовок 4 5" xfId="726"/>
    <cellStyle name="Заголовок 4 6" xfId="727"/>
    <cellStyle name="Заголовок 4 7" xfId="728"/>
    <cellStyle name="Заголовок 4 8" xfId="729"/>
    <cellStyle name="Заголовок 4 9" xfId="730"/>
    <cellStyle name="Итог" xfId="731"/>
    <cellStyle name="Итог 10" xfId="732"/>
    <cellStyle name="Итог 11" xfId="733"/>
    <cellStyle name="Итог 12" xfId="734"/>
    <cellStyle name="Итог 2" xfId="735"/>
    <cellStyle name="Итог 2 10" xfId="736"/>
    <cellStyle name="Итог 2 11" xfId="737"/>
    <cellStyle name="Итог 2 12" xfId="738"/>
    <cellStyle name="Итог 2 2" xfId="739"/>
    <cellStyle name="Итог 2 3" xfId="740"/>
    <cellStyle name="Итог 2 4" xfId="741"/>
    <cellStyle name="Итог 2 5" xfId="742"/>
    <cellStyle name="Итог 2 6" xfId="743"/>
    <cellStyle name="Итог 2 7" xfId="744"/>
    <cellStyle name="Итог 2 8" xfId="745"/>
    <cellStyle name="Итог 2 9" xfId="746"/>
    <cellStyle name="Итог 3" xfId="747"/>
    <cellStyle name="Итог 4" xfId="748"/>
    <cellStyle name="Итог 5" xfId="749"/>
    <cellStyle name="Итог 6" xfId="750"/>
    <cellStyle name="Итог 7" xfId="751"/>
    <cellStyle name="Итог 8" xfId="752"/>
    <cellStyle name="Итог 9" xfId="753"/>
    <cellStyle name="Контрольная ячейка" xfId="754"/>
    <cellStyle name="Контрольная ячейка 10" xfId="755"/>
    <cellStyle name="Контрольная ячейка 11" xfId="756"/>
    <cellStyle name="Контрольная ячейка 12" xfId="757"/>
    <cellStyle name="Контрольная ячейка 2" xfId="758"/>
    <cellStyle name="Контрольная ячейка 2 10" xfId="759"/>
    <cellStyle name="Контрольная ячейка 2 11" xfId="760"/>
    <cellStyle name="Контрольная ячейка 2 12" xfId="761"/>
    <cellStyle name="Контрольная ячейка 2 2" xfId="762"/>
    <cellStyle name="Контрольная ячейка 2 3" xfId="763"/>
    <cellStyle name="Контрольная ячейка 2 4" xfId="764"/>
    <cellStyle name="Контрольная ячейка 2 5" xfId="765"/>
    <cellStyle name="Контрольная ячейка 2 6" xfId="766"/>
    <cellStyle name="Контрольная ячейка 2 7" xfId="767"/>
    <cellStyle name="Контрольная ячейка 2 8" xfId="768"/>
    <cellStyle name="Контрольная ячейка 2 9" xfId="769"/>
    <cellStyle name="Контрольная ячейка 3" xfId="770"/>
    <cellStyle name="Контрольная ячейка 4" xfId="771"/>
    <cellStyle name="Контрольная ячейка 5" xfId="772"/>
    <cellStyle name="Контрольная ячейка 6" xfId="773"/>
    <cellStyle name="Контрольная ячейка 7" xfId="774"/>
    <cellStyle name="Контрольная ячейка 8" xfId="775"/>
    <cellStyle name="Контрольная ячейка 9" xfId="776"/>
    <cellStyle name="Название" xfId="777"/>
    <cellStyle name="Название 10" xfId="778"/>
    <cellStyle name="Название 11" xfId="779"/>
    <cellStyle name="Название 12" xfId="780"/>
    <cellStyle name="Название 2" xfId="781"/>
    <cellStyle name="Название 2 10" xfId="782"/>
    <cellStyle name="Название 2 11" xfId="783"/>
    <cellStyle name="Название 2 12" xfId="784"/>
    <cellStyle name="Название 2 2" xfId="785"/>
    <cellStyle name="Название 2 3" xfId="786"/>
    <cellStyle name="Название 2 4" xfId="787"/>
    <cellStyle name="Название 2 5" xfId="788"/>
    <cellStyle name="Название 2 6" xfId="789"/>
    <cellStyle name="Название 2 7" xfId="790"/>
    <cellStyle name="Название 2 8" xfId="791"/>
    <cellStyle name="Название 2 9" xfId="792"/>
    <cellStyle name="Название 3" xfId="793"/>
    <cellStyle name="Название 4" xfId="794"/>
    <cellStyle name="Название 5" xfId="795"/>
    <cellStyle name="Название 6" xfId="796"/>
    <cellStyle name="Название 7" xfId="797"/>
    <cellStyle name="Название 8" xfId="798"/>
    <cellStyle name="Название 9" xfId="799"/>
    <cellStyle name="Нейтральный" xfId="800"/>
    <cellStyle name="Нейтральный 10" xfId="801"/>
    <cellStyle name="Нейтральный 11" xfId="802"/>
    <cellStyle name="Нейтральный 12" xfId="803"/>
    <cellStyle name="Нейтральный 2" xfId="804"/>
    <cellStyle name="Нейтральный 2 10" xfId="805"/>
    <cellStyle name="Нейтральный 2 11" xfId="806"/>
    <cellStyle name="Нейтральный 2 12" xfId="807"/>
    <cellStyle name="Нейтральный 2 2" xfId="808"/>
    <cellStyle name="Нейтральный 2 3" xfId="809"/>
    <cellStyle name="Нейтральный 2 4" xfId="810"/>
    <cellStyle name="Нейтральный 2 5" xfId="811"/>
    <cellStyle name="Нейтральный 2 6" xfId="812"/>
    <cellStyle name="Нейтральный 2 7" xfId="813"/>
    <cellStyle name="Нейтральный 2 8" xfId="814"/>
    <cellStyle name="Нейтральный 2 9" xfId="815"/>
    <cellStyle name="Нейтральный 3" xfId="816"/>
    <cellStyle name="Нейтральный 4" xfId="817"/>
    <cellStyle name="Нейтральный 5" xfId="818"/>
    <cellStyle name="Нейтральный 6" xfId="819"/>
    <cellStyle name="Нейтральный 7" xfId="820"/>
    <cellStyle name="Нейтральный 8" xfId="821"/>
    <cellStyle name="Нейтральный 9" xfId="822"/>
    <cellStyle name="Обычный 10" xfId="823"/>
    <cellStyle name="Обычный 11" xfId="824"/>
    <cellStyle name="Обычный 12" xfId="825"/>
    <cellStyle name="Обычный 14" xfId="826"/>
    <cellStyle name="Обычный 14 2" xfId="827"/>
    <cellStyle name="Обычный 14 3" xfId="828"/>
    <cellStyle name="Обычный 15" xfId="829"/>
    <cellStyle name="Обычный 15 2" xfId="830"/>
    <cellStyle name="Обычный 15 3" xfId="831"/>
    <cellStyle name="Обычный 16" xfId="832"/>
    <cellStyle name="Обычный 16 2" xfId="833"/>
    <cellStyle name="Обычный 16 3" xfId="834"/>
    <cellStyle name="Обычный 17" xfId="835"/>
    <cellStyle name="Обычный 17 2" xfId="836"/>
    <cellStyle name="Обычный 17 3" xfId="837"/>
    <cellStyle name="Обычный 18" xfId="838"/>
    <cellStyle name="Обычный 18 2" xfId="839"/>
    <cellStyle name="Обычный 18 3" xfId="840"/>
    <cellStyle name="Обычный 2 10" xfId="841"/>
    <cellStyle name="Обычный 2 11" xfId="842"/>
    <cellStyle name="Обычный 2 12" xfId="843"/>
    <cellStyle name="Обычный 2 2" xfId="844"/>
    <cellStyle name="Обычный 2 3" xfId="845"/>
    <cellStyle name="Обычный 2 4" xfId="846"/>
    <cellStyle name="Обычный 2 5" xfId="847"/>
    <cellStyle name="Обычный 2 6" xfId="848"/>
    <cellStyle name="Обычный 2 7" xfId="849"/>
    <cellStyle name="Обычный 2 8" xfId="850"/>
    <cellStyle name="Обычный 2 9" xfId="851"/>
    <cellStyle name="Обычный 3" xfId="852"/>
    <cellStyle name="Обычный 4" xfId="853"/>
    <cellStyle name="Обычный 5" xfId="854"/>
    <cellStyle name="Обычный 6" xfId="855"/>
    <cellStyle name="Обычный 7" xfId="856"/>
    <cellStyle name="Обычный 8" xfId="857"/>
    <cellStyle name="Обычный 9" xfId="858"/>
    <cellStyle name="Обычный_депозиты (ост)" xfId="859"/>
    <cellStyle name="Обычный_депозиты (ост) 11" xfId="860"/>
    <cellStyle name="Обычный_депозиты (ост) 12" xfId="861"/>
    <cellStyle name="Обычный_депозиты (ост) 6" xfId="862"/>
    <cellStyle name="Обычный_депозиты (ост) 7" xfId="863"/>
    <cellStyle name="Обычный_депозиты (ост) 8" xfId="864"/>
    <cellStyle name="Followed Hyperlink" xfId="865"/>
    <cellStyle name="Плохой" xfId="866"/>
    <cellStyle name="Плохой 10" xfId="867"/>
    <cellStyle name="Плохой 11" xfId="868"/>
    <cellStyle name="Плохой 12" xfId="869"/>
    <cellStyle name="Плохой 2" xfId="870"/>
    <cellStyle name="Плохой 2 10" xfId="871"/>
    <cellStyle name="Плохой 2 11" xfId="872"/>
    <cellStyle name="Плохой 2 12" xfId="873"/>
    <cellStyle name="Плохой 2 2" xfId="874"/>
    <cellStyle name="Плохой 2 3" xfId="875"/>
    <cellStyle name="Плохой 2 4" xfId="876"/>
    <cellStyle name="Плохой 2 5" xfId="877"/>
    <cellStyle name="Плохой 2 6" xfId="878"/>
    <cellStyle name="Плохой 2 7" xfId="879"/>
    <cellStyle name="Плохой 2 8" xfId="880"/>
    <cellStyle name="Плохой 2 9" xfId="881"/>
    <cellStyle name="Плохой 3" xfId="882"/>
    <cellStyle name="Плохой 4" xfId="883"/>
    <cellStyle name="Плохой 5" xfId="884"/>
    <cellStyle name="Плохой 6" xfId="885"/>
    <cellStyle name="Плохой 7" xfId="886"/>
    <cellStyle name="Плохой 8" xfId="887"/>
    <cellStyle name="Плохой 9" xfId="888"/>
    <cellStyle name="Пояснение" xfId="889"/>
    <cellStyle name="Пояснение 10" xfId="890"/>
    <cellStyle name="Пояснение 11" xfId="891"/>
    <cellStyle name="Пояснение 12" xfId="892"/>
    <cellStyle name="Пояснение 2" xfId="893"/>
    <cellStyle name="Пояснение 2 10" xfId="894"/>
    <cellStyle name="Пояснение 2 11" xfId="895"/>
    <cellStyle name="Пояснение 2 12" xfId="896"/>
    <cellStyle name="Пояснение 2 2" xfId="897"/>
    <cellStyle name="Пояснение 2 3" xfId="898"/>
    <cellStyle name="Пояснение 2 4" xfId="899"/>
    <cellStyle name="Пояснение 2 5" xfId="900"/>
    <cellStyle name="Пояснение 2 6" xfId="901"/>
    <cellStyle name="Пояснение 2 7" xfId="902"/>
    <cellStyle name="Пояснение 2 8" xfId="903"/>
    <cellStyle name="Пояснение 2 9" xfId="904"/>
    <cellStyle name="Пояснение 3" xfId="905"/>
    <cellStyle name="Пояснение 4" xfId="906"/>
    <cellStyle name="Пояснение 5" xfId="907"/>
    <cellStyle name="Пояснение 6" xfId="908"/>
    <cellStyle name="Пояснение 7" xfId="909"/>
    <cellStyle name="Пояснение 8" xfId="910"/>
    <cellStyle name="Пояснение 9" xfId="911"/>
    <cellStyle name="Примечание" xfId="912"/>
    <cellStyle name="Примечание 10" xfId="913"/>
    <cellStyle name="Примечание 11" xfId="914"/>
    <cellStyle name="Примечание 12" xfId="915"/>
    <cellStyle name="Примечание 13" xfId="916"/>
    <cellStyle name="Примечание 14" xfId="917"/>
    <cellStyle name="Примечание 15" xfId="918"/>
    <cellStyle name="Примечание 2" xfId="919"/>
    <cellStyle name="Примечание 2 10" xfId="920"/>
    <cellStyle name="Примечание 2 11" xfId="921"/>
    <cellStyle name="Примечание 2 12" xfId="922"/>
    <cellStyle name="Примечание 2 13" xfId="923"/>
    <cellStyle name="Примечание 2 2" xfId="924"/>
    <cellStyle name="Примечание 2 2 10" xfId="925"/>
    <cellStyle name="Примечание 2 2 11" xfId="926"/>
    <cellStyle name="Примечание 2 2 12" xfId="927"/>
    <cellStyle name="Примечание 2 2 13" xfId="928"/>
    <cellStyle name="Примечание 2 2 2" xfId="929"/>
    <cellStyle name="Примечание 2 2 2 10" xfId="930"/>
    <cellStyle name="Примечание 2 2 2 11" xfId="931"/>
    <cellStyle name="Примечание 2 2 2 12" xfId="932"/>
    <cellStyle name="Примечание 2 2 2 2" xfId="933"/>
    <cellStyle name="Примечание 2 2 2 2 10" xfId="934"/>
    <cellStyle name="Примечание 2 2 2 2 11" xfId="935"/>
    <cellStyle name="Примечание 2 2 2 2 12" xfId="936"/>
    <cellStyle name="Примечание 2 2 2 2 2" xfId="937"/>
    <cellStyle name="Примечание 2 2 2 2 2 10" xfId="938"/>
    <cellStyle name="Примечание 2 2 2 2 2 11" xfId="939"/>
    <cellStyle name="Примечание 2 2 2 2 2 12" xfId="940"/>
    <cellStyle name="Примечание 2 2 2 2 2 2" xfId="941"/>
    <cellStyle name="Примечание 2 2 2 2 2 3" xfId="942"/>
    <cellStyle name="Примечание 2 2 2 2 2 4" xfId="943"/>
    <cellStyle name="Примечание 2 2 2 2 2 5" xfId="944"/>
    <cellStyle name="Примечание 2 2 2 2 2 6" xfId="945"/>
    <cellStyle name="Примечание 2 2 2 2 2 7" xfId="946"/>
    <cellStyle name="Примечание 2 2 2 2 2 8" xfId="947"/>
    <cellStyle name="Примечание 2 2 2 2 2 9" xfId="948"/>
    <cellStyle name="Примечание 2 2 2 2 3" xfId="949"/>
    <cellStyle name="Примечание 2 2 2 2 4" xfId="950"/>
    <cellStyle name="Примечание 2 2 2 2 5" xfId="951"/>
    <cellStyle name="Примечание 2 2 2 2 6" xfId="952"/>
    <cellStyle name="Примечание 2 2 2 2 7" xfId="953"/>
    <cellStyle name="Примечание 2 2 2 2 8" xfId="954"/>
    <cellStyle name="Примечание 2 2 2 2 9" xfId="955"/>
    <cellStyle name="Примечание 2 2 2 3" xfId="956"/>
    <cellStyle name="Примечание 2 2 2 4" xfId="957"/>
    <cellStyle name="Примечание 2 2 2 5" xfId="958"/>
    <cellStyle name="Примечание 2 2 2 6" xfId="959"/>
    <cellStyle name="Примечание 2 2 2 7" xfId="960"/>
    <cellStyle name="Примечание 2 2 2 8" xfId="961"/>
    <cellStyle name="Примечание 2 2 2 9" xfId="962"/>
    <cellStyle name="Примечание 2 2 3" xfId="963"/>
    <cellStyle name="Примечание 2 2 4" xfId="964"/>
    <cellStyle name="Примечание 2 2 5" xfId="965"/>
    <cellStyle name="Примечание 2 2 6" xfId="966"/>
    <cellStyle name="Примечание 2 2 7" xfId="967"/>
    <cellStyle name="Примечание 2 2 8" xfId="968"/>
    <cellStyle name="Примечание 2 2 9" xfId="969"/>
    <cellStyle name="Примечание 2 3" xfId="970"/>
    <cellStyle name="Примечание 2 4" xfId="971"/>
    <cellStyle name="Примечание 2 5" xfId="972"/>
    <cellStyle name="Примечание 2 6" xfId="973"/>
    <cellStyle name="Примечание 2 7" xfId="974"/>
    <cellStyle name="Примечание 2 8" xfId="975"/>
    <cellStyle name="Примечание 2 9" xfId="976"/>
    <cellStyle name="Примечание 3" xfId="977"/>
    <cellStyle name="Примечание 4" xfId="978"/>
    <cellStyle name="Примечание 5" xfId="979"/>
    <cellStyle name="Примечание 6" xfId="980"/>
    <cellStyle name="Примечание 7" xfId="981"/>
    <cellStyle name="Примечание 8" xfId="982"/>
    <cellStyle name="Примечание 9" xfId="983"/>
    <cellStyle name="Percent" xfId="984"/>
    <cellStyle name="Процентный 10" xfId="985"/>
    <cellStyle name="Процентный 11" xfId="986"/>
    <cellStyle name="Процентный 12" xfId="987"/>
    <cellStyle name="Процентный 2" xfId="988"/>
    <cellStyle name="Процентный 3" xfId="989"/>
    <cellStyle name="Процентный 4" xfId="990"/>
    <cellStyle name="Процентный 5" xfId="991"/>
    <cellStyle name="Процентный 6" xfId="992"/>
    <cellStyle name="Процентный 7" xfId="993"/>
    <cellStyle name="Процентный 8" xfId="994"/>
    <cellStyle name="Процентный 9" xfId="995"/>
    <cellStyle name="Связанная ячейка" xfId="996"/>
    <cellStyle name="Связанная ячейка 10" xfId="997"/>
    <cellStyle name="Связанная ячейка 11" xfId="998"/>
    <cellStyle name="Связанная ячейка 12" xfId="999"/>
    <cellStyle name="Связанная ячейка 2" xfId="1000"/>
    <cellStyle name="Связанная ячейка 2 10" xfId="1001"/>
    <cellStyle name="Связанная ячейка 2 11" xfId="1002"/>
    <cellStyle name="Связанная ячейка 2 12" xfId="1003"/>
    <cellStyle name="Связанная ячейка 2 2" xfId="1004"/>
    <cellStyle name="Связанная ячейка 2 3" xfId="1005"/>
    <cellStyle name="Связанная ячейка 2 4" xfId="1006"/>
    <cellStyle name="Связанная ячейка 2 5" xfId="1007"/>
    <cellStyle name="Связанная ячейка 2 6" xfId="1008"/>
    <cellStyle name="Связанная ячейка 2 7" xfId="1009"/>
    <cellStyle name="Связанная ячейка 2 8" xfId="1010"/>
    <cellStyle name="Связанная ячейка 2 9" xfId="1011"/>
    <cellStyle name="Связанная ячейка 3" xfId="1012"/>
    <cellStyle name="Связанная ячейка 4" xfId="1013"/>
    <cellStyle name="Связанная ячейка 5" xfId="1014"/>
    <cellStyle name="Связанная ячейка 6" xfId="1015"/>
    <cellStyle name="Связанная ячейка 7" xfId="1016"/>
    <cellStyle name="Связанная ячейка 8" xfId="1017"/>
    <cellStyle name="Связанная ячейка 9" xfId="1018"/>
    <cellStyle name="Текст предупреждения" xfId="1019"/>
    <cellStyle name="Текст предупреждения 10" xfId="1020"/>
    <cellStyle name="Текст предупреждения 11" xfId="1021"/>
    <cellStyle name="Текст предупреждения 12" xfId="1022"/>
    <cellStyle name="Текст предупреждения 2" xfId="1023"/>
    <cellStyle name="Текст предупреждения 2 10" xfId="1024"/>
    <cellStyle name="Текст предупреждения 2 11" xfId="1025"/>
    <cellStyle name="Текст предупреждения 2 12" xfId="1026"/>
    <cellStyle name="Текст предупреждения 2 2" xfId="1027"/>
    <cellStyle name="Текст предупреждения 2 3" xfId="1028"/>
    <cellStyle name="Текст предупреждения 2 4" xfId="1029"/>
    <cellStyle name="Текст предупреждения 2 5" xfId="1030"/>
    <cellStyle name="Текст предупреждения 2 6" xfId="1031"/>
    <cellStyle name="Текст предупреждения 2 7" xfId="1032"/>
    <cellStyle name="Текст предупреждения 2 8" xfId="1033"/>
    <cellStyle name="Текст предупреждения 2 9" xfId="1034"/>
    <cellStyle name="Текст предупреждения 3" xfId="1035"/>
    <cellStyle name="Текст предупреждения 4" xfId="1036"/>
    <cellStyle name="Текст предупреждения 5" xfId="1037"/>
    <cellStyle name="Текст предупреждения 6" xfId="1038"/>
    <cellStyle name="Текст предупреждения 7" xfId="1039"/>
    <cellStyle name="Текст предупреждения 8" xfId="1040"/>
    <cellStyle name="Текст предупреждения 9" xfId="1041"/>
    <cellStyle name="Comma" xfId="1042"/>
    <cellStyle name="Comma [0]" xfId="1043"/>
    <cellStyle name="Хороший" xfId="1044"/>
    <cellStyle name="Хороший 10" xfId="1045"/>
    <cellStyle name="Хороший 11" xfId="1046"/>
    <cellStyle name="Хороший 12" xfId="1047"/>
    <cellStyle name="Хороший 2" xfId="1048"/>
    <cellStyle name="Хороший 2 10" xfId="1049"/>
    <cellStyle name="Хороший 2 11" xfId="1050"/>
    <cellStyle name="Хороший 2 12" xfId="1051"/>
    <cellStyle name="Хороший 2 2" xfId="1052"/>
    <cellStyle name="Хороший 2 3" xfId="1053"/>
    <cellStyle name="Хороший 2 4" xfId="1054"/>
    <cellStyle name="Хороший 2 5" xfId="1055"/>
    <cellStyle name="Хороший 2 6" xfId="1056"/>
    <cellStyle name="Хороший 2 7" xfId="1057"/>
    <cellStyle name="Хороший 2 8" xfId="1058"/>
    <cellStyle name="Хороший 2 9" xfId="1059"/>
    <cellStyle name="Хороший 3" xfId="1060"/>
    <cellStyle name="Хороший 4" xfId="1061"/>
    <cellStyle name="Хороший 5" xfId="1062"/>
    <cellStyle name="Хороший 6" xfId="1063"/>
    <cellStyle name="Хороший 7" xfId="1064"/>
    <cellStyle name="Хороший 8" xfId="1065"/>
    <cellStyle name="Хороший 9" xfId="10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us%20credit(potok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общ. кредиты"/>
      <sheetName val="2.кредиты по отраслям"/>
      <sheetName val="3.кредиты по отраслям в нацвал"/>
      <sheetName val="4.кредиты по отраслям в инвал"/>
      <sheetName val="5.кредиты по срокам"/>
      <sheetName val="6.по срокам в нацвал"/>
      <sheetName val="7.по срокам в инвал"/>
      <sheetName val="8.ставки по отраслям в нацвал"/>
      <sheetName val="9.ставки по отраслям в инвал"/>
      <sheetName val="10.ставки по срокам в нацвал"/>
      <sheetName val="11.ставки по срокам в инвалют"/>
    </sheetNames>
    <sheetDataSet>
      <sheetData sheetId="5">
        <row r="8">
          <cell r="B8">
            <v>43.517</v>
          </cell>
          <cell r="C8">
            <v>4.515</v>
          </cell>
          <cell r="D8">
            <v>19.944</v>
          </cell>
          <cell r="E8">
            <v>18.013</v>
          </cell>
          <cell r="F8">
            <v>0.997</v>
          </cell>
          <cell r="G8">
            <v>0.048</v>
          </cell>
          <cell r="H8">
            <v>0</v>
          </cell>
        </row>
        <row r="9">
          <cell r="B9">
            <v>31.6685</v>
          </cell>
          <cell r="C9">
            <v>0.928</v>
          </cell>
          <cell r="D9">
            <v>14.4165</v>
          </cell>
          <cell r="E9">
            <v>11.493</v>
          </cell>
          <cell r="F9">
            <v>2.714</v>
          </cell>
          <cell r="G9">
            <v>2.092</v>
          </cell>
          <cell r="H9">
            <v>0.025</v>
          </cell>
        </row>
        <row r="10">
          <cell r="B10">
            <v>24.563599999999997</v>
          </cell>
          <cell r="C10">
            <v>1.5857999999999999</v>
          </cell>
          <cell r="D10">
            <v>10.701799999999999</v>
          </cell>
          <cell r="E10">
            <v>5.368</v>
          </cell>
          <cell r="F10">
            <v>4.197</v>
          </cell>
          <cell r="G10">
            <v>2.711</v>
          </cell>
          <cell r="H10">
            <v>0</v>
          </cell>
        </row>
        <row r="11">
          <cell r="B11">
            <v>43.7008</v>
          </cell>
          <cell r="C11">
            <v>2.39</v>
          </cell>
          <cell r="D11">
            <v>9.413</v>
          </cell>
          <cell r="E11">
            <v>27.474</v>
          </cell>
          <cell r="F11">
            <v>3.7858</v>
          </cell>
          <cell r="G11">
            <v>0.558</v>
          </cell>
          <cell r="H11">
            <v>0.08</v>
          </cell>
        </row>
        <row r="12">
          <cell r="B12">
            <v>33.5413</v>
          </cell>
          <cell r="C12">
            <v>6.1138</v>
          </cell>
          <cell r="D12">
            <v>16.3535</v>
          </cell>
          <cell r="E12">
            <v>8.792</v>
          </cell>
          <cell r="F12">
            <v>2.026</v>
          </cell>
          <cell r="G12">
            <v>0.256</v>
          </cell>
          <cell r="H12">
            <v>0</v>
          </cell>
        </row>
        <row r="13">
          <cell r="B13">
            <v>23.2168</v>
          </cell>
          <cell r="C13">
            <v>2.629</v>
          </cell>
          <cell r="D13">
            <v>11.114600000000001</v>
          </cell>
          <cell r="E13">
            <v>7.8102</v>
          </cell>
          <cell r="F13">
            <v>0.51</v>
          </cell>
          <cell r="G13">
            <v>1.073</v>
          </cell>
          <cell r="H13">
            <v>0.08</v>
          </cell>
        </row>
        <row r="14">
          <cell r="B14">
            <v>40.6261</v>
          </cell>
          <cell r="C14">
            <v>3.528</v>
          </cell>
          <cell r="D14">
            <v>11.6296</v>
          </cell>
          <cell r="E14">
            <v>18.8105</v>
          </cell>
          <cell r="F14">
            <v>4.042</v>
          </cell>
          <cell r="G14">
            <v>2.616</v>
          </cell>
          <cell r="H14">
            <v>0</v>
          </cell>
        </row>
        <row r="15">
          <cell r="B15">
            <v>36.9568</v>
          </cell>
          <cell r="C15">
            <v>2.121</v>
          </cell>
          <cell r="D15">
            <v>16.887</v>
          </cell>
          <cell r="E15">
            <v>14.2951</v>
          </cell>
          <cell r="F15">
            <v>2.1235999999999997</v>
          </cell>
          <cell r="G15">
            <v>1.5151</v>
          </cell>
          <cell r="H15">
            <v>0.015</v>
          </cell>
        </row>
        <row r="16">
          <cell r="B16">
            <v>25.312</v>
          </cell>
          <cell r="C16">
            <v>1.079</v>
          </cell>
          <cell r="D16">
            <v>14.156</v>
          </cell>
          <cell r="E16">
            <v>8.595</v>
          </cell>
          <cell r="F16">
            <v>1.306</v>
          </cell>
          <cell r="G16">
            <v>0.176</v>
          </cell>
          <cell r="H16">
            <v>0</v>
          </cell>
        </row>
        <row r="17">
          <cell r="B17">
            <v>23.207900000000002</v>
          </cell>
          <cell r="C17">
            <v>4.871</v>
          </cell>
          <cell r="D17">
            <v>7.196899999999999</v>
          </cell>
          <cell r="E17">
            <v>9.803</v>
          </cell>
          <cell r="F17">
            <v>0.754</v>
          </cell>
          <cell r="G17">
            <v>0.103</v>
          </cell>
          <cell r="H17">
            <v>0.48</v>
          </cell>
        </row>
        <row r="18">
          <cell r="B18">
            <v>39.5997</v>
          </cell>
          <cell r="C18">
            <v>1.479</v>
          </cell>
          <cell r="D18">
            <v>16.000899999999998</v>
          </cell>
          <cell r="E18">
            <v>18.413</v>
          </cell>
          <cell r="F18">
            <v>1.595</v>
          </cell>
          <cell r="G18">
            <v>2.1118</v>
          </cell>
          <cell r="H18">
            <v>0</v>
          </cell>
        </row>
        <row r="19">
          <cell r="B19">
            <v>46.6081</v>
          </cell>
          <cell r="C19">
            <v>3.97</v>
          </cell>
          <cell r="D19">
            <v>24.218</v>
          </cell>
          <cell r="E19">
            <v>10.3177</v>
          </cell>
          <cell r="F19">
            <v>4.867</v>
          </cell>
          <cell r="G19">
            <v>3.2354000000000003</v>
          </cell>
          <cell r="H19">
            <v>0</v>
          </cell>
        </row>
        <row r="20">
          <cell r="B20">
            <v>33.5509</v>
          </cell>
          <cell r="C20">
            <v>0.51</v>
          </cell>
          <cell r="D20">
            <v>8.276</v>
          </cell>
          <cell r="E20">
            <v>23.411</v>
          </cell>
          <cell r="F20">
            <v>1.2589000000000001</v>
          </cell>
          <cell r="G20">
            <v>0.095</v>
          </cell>
          <cell r="H20">
            <v>0</v>
          </cell>
        </row>
        <row r="21">
          <cell r="B21">
            <v>30.183400000000002</v>
          </cell>
          <cell r="C21">
            <v>2.103</v>
          </cell>
          <cell r="D21">
            <v>6.6194</v>
          </cell>
          <cell r="E21">
            <v>19.382</v>
          </cell>
          <cell r="F21">
            <v>1.761</v>
          </cell>
          <cell r="G21">
            <v>0.118</v>
          </cell>
          <cell r="H21">
            <v>0.2</v>
          </cell>
        </row>
        <row r="22">
          <cell r="B22">
            <v>55.023</v>
          </cell>
          <cell r="C22">
            <v>1.059</v>
          </cell>
          <cell r="D22">
            <v>15.81</v>
          </cell>
          <cell r="E22">
            <v>31.988</v>
          </cell>
          <cell r="F22">
            <v>2.599</v>
          </cell>
          <cell r="G22">
            <v>3.567</v>
          </cell>
          <cell r="H22">
            <v>0</v>
          </cell>
        </row>
        <row r="23">
          <cell r="B23">
            <v>31.5945</v>
          </cell>
          <cell r="C23">
            <v>0.9895</v>
          </cell>
          <cell r="D23">
            <v>6.02</v>
          </cell>
          <cell r="E23">
            <v>22.855</v>
          </cell>
          <cell r="F23">
            <v>1.425</v>
          </cell>
          <cell r="G23">
            <v>0.305</v>
          </cell>
          <cell r="H23">
            <v>0</v>
          </cell>
        </row>
        <row r="24">
          <cell r="B24">
            <v>67.55810000000001</v>
          </cell>
          <cell r="C24">
            <v>4.64</v>
          </cell>
          <cell r="D24">
            <v>7.4952</v>
          </cell>
          <cell r="E24">
            <v>38.985</v>
          </cell>
          <cell r="F24">
            <v>14.266</v>
          </cell>
          <cell r="G24">
            <v>1.2519</v>
          </cell>
          <cell r="H24">
            <v>0.92</v>
          </cell>
        </row>
        <row r="25">
          <cell r="B25">
            <v>80.2625</v>
          </cell>
          <cell r="C25">
            <v>3.306</v>
          </cell>
          <cell r="D25">
            <v>25.190099999999997</v>
          </cell>
          <cell r="E25">
            <v>40.4914</v>
          </cell>
          <cell r="F25">
            <v>10.17</v>
          </cell>
          <cell r="G25">
            <v>0.431</v>
          </cell>
          <cell r="H25">
            <v>0.674</v>
          </cell>
        </row>
        <row r="26">
          <cell r="B26">
            <v>67.4607</v>
          </cell>
          <cell r="C26">
            <v>1.35</v>
          </cell>
          <cell r="D26">
            <v>7.9565</v>
          </cell>
          <cell r="E26">
            <v>54.1015</v>
          </cell>
          <cell r="F26">
            <v>3.6967</v>
          </cell>
          <cell r="G26">
            <v>0.356</v>
          </cell>
          <cell r="H26">
            <v>0</v>
          </cell>
        </row>
        <row r="27">
          <cell r="B27">
            <v>44.586</v>
          </cell>
          <cell r="C27">
            <v>2.418</v>
          </cell>
          <cell r="D27">
            <v>12.134</v>
          </cell>
          <cell r="E27">
            <v>27.299</v>
          </cell>
          <cell r="F27">
            <v>2</v>
          </cell>
          <cell r="G27">
            <v>0.475</v>
          </cell>
          <cell r="H27">
            <v>0.26</v>
          </cell>
        </row>
        <row r="28">
          <cell r="B28">
            <v>62.881099999999996</v>
          </cell>
          <cell r="C28">
            <v>6.9501</v>
          </cell>
          <cell r="D28">
            <v>12.6504</v>
          </cell>
          <cell r="E28">
            <v>31.1066</v>
          </cell>
          <cell r="F28">
            <v>11.764</v>
          </cell>
          <cell r="G28">
            <v>0.41</v>
          </cell>
          <cell r="H28">
            <v>0</v>
          </cell>
        </row>
        <row r="29">
          <cell r="B29">
            <v>52.3441</v>
          </cell>
          <cell r="C29">
            <v>0.3305</v>
          </cell>
          <cell r="D29">
            <v>10.1274</v>
          </cell>
          <cell r="E29">
            <v>35.5884</v>
          </cell>
          <cell r="F29">
            <v>5.3715</v>
          </cell>
          <cell r="G29">
            <v>0.9262999999999999</v>
          </cell>
          <cell r="H29">
            <v>0</v>
          </cell>
        </row>
        <row r="30">
          <cell r="B30">
            <v>87.00739999999999</v>
          </cell>
          <cell r="C30">
            <v>2.4432</v>
          </cell>
          <cell r="D30">
            <v>11.7538</v>
          </cell>
          <cell r="E30">
            <v>69.49839999999999</v>
          </cell>
          <cell r="F30">
            <v>2.098</v>
          </cell>
          <cell r="G30">
            <v>1.041</v>
          </cell>
          <cell r="H30">
            <v>0.173</v>
          </cell>
        </row>
        <row r="31">
          <cell r="B31">
            <v>190.836</v>
          </cell>
          <cell r="C31">
            <v>22.6117</v>
          </cell>
          <cell r="D31">
            <v>28.2129</v>
          </cell>
          <cell r="E31">
            <v>79.5684</v>
          </cell>
          <cell r="F31">
            <v>32.355</v>
          </cell>
          <cell r="G31">
            <v>28.088</v>
          </cell>
          <cell r="H31">
            <v>0</v>
          </cell>
        </row>
        <row r="32">
          <cell r="B32">
            <v>123.27380000000001</v>
          </cell>
          <cell r="C32">
            <v>6.964</v>
          </cell>
          <cell r="D32">
            <v>17.537</v>
          </cell>
          <cell r="E32">
            <v>76.6732</v>
          </cell>
          <cell r="F32">
            <v>21.3126</v>
          </cell>
          <cell r="G32">
            <v>0.698</v>
          </cell>
          <cell r="H32">
            <v>0.089</v>
          </cell>
        </row>
        <row r="33">
          <cell r="B33">
            <v>99.65060000000001</v>
          </cell>
          <cell r="C33">
            <v>5.188</v>
          </cell>
          <cell r="D33">
            <v>10.3917</v>
          </cell>
          <cell r="E33">
            <v>54.533699999999996</v>
          </cell>
          <cell r="F33">
            <v>28.259</v>
          </cell>
          <cell r="G33">
            <v>1.2282</v>
          </cell>
          <cell r="H33">
            <v>0.05</v>
          </cell>
        </row>
        <row r="34">
          <cell r="B34">
            <v>98.0505</v>
          </cell>
          <cell r="C34">
            <v>4.275</v>
          </cell>
          <cell r="D34">
            <v>15.8231</v>
          </cell>
          <cell r="E34">
            <v>56.3774</v>
          </cell>
          <cell r="F34">
            <v>20.699</v>
          </cell>
          <cell r="G34">
            <v>0.876</v>
          </cell>
          <cell r="H34">
            <v>0</v>
          </cell>
        </row>
        <row r="35">
          <cell r="B35">
            <v>146.28629999999998</v>
          </cell>
          <cell r="C35">
            <v>6.526</v>
          </cell>
          <cell r="D35">
            <v>15.170200000000001</v>
          </cell>
          <cell r="E35">
            <v>91.4704</v>
          </cell>
          <cell r="F35">
            <v>32.435700000000004</v>
          </cell>
          <cell r="G35">
            <v>0.56</v>
          </cell>
          <cell r="H35">
            <v>0.124</v>
          </cell>
        </row>
        <row r="36">
          <cell r="B36">
            <v>256.3662</v>
          </cell>
          <cell r="C36">
            <v>27.4017</v>
          </cell>
          <cell r="D36">
            <v>14.2665</v>
          </cell>
          <cell r="E36">
            <v>104.0373</v>
          </cell>
          <cell r="F36">
            <v>108.2105</v>
          </cell>
          <cell r="G36">
            <v>2.0841999999999996</v>
          </cell>
          <cell r="H36">
            <v>0.366</v>
          </cell>
        </row>
        <row r="37">
          <cell r="B37">
            <v>63.191300000000005</v>
          </cell>
          <cell r="C37">
            <v>2.2666</v>
          </cell>
          <cell r="D37">
            <v>4.5435</v>
          </cell>
          <cell r="E37">
            <v>32.4087</v>
          </cell>
          <cell r="F37">
            <v>23.3515</v>
          </cell>
          <cell r="G37">
            <v>0.621</v>
          </cell>
          <cell r="H37">
            <v>0</v>
          </cell>
        </row>
        <row r="38">
          <cell r="B38">
            <v>87.06639999999999</v>
          </cell>
          <cell r="C38">
            <v>1.816</v>
          </cell>
          <cell r="D38">
            <v>14.079600000000001</v>
          </cell>
          <cell r="E38">
            <v>64.725</v>
          </cell>
          <cell r="F38">
            <v>4.3728</v>
          </cell>
          <cell r="G38">
            <v>2.073</v>
          </cell>
          <cell r="H38">
            <v>0</v>
          </cell>
        </row>
        <row r="39">
          <cell r="B39">
            <v>41.5792</v>
          </cell>
          <cell r="C39">
            <v>0.9662000000000001</v>
          </cell>
          <cell r="D39">
            <v>8.156</v>
          </cell>
          <cell r="E39">
            <v>22.453</v>
          </cell>
          <cell r="F39">
            <v>9.416</v>
          </cell>
          <cell r="G39">
            <v>0.588</v>
          </cell>
          <cell r="H39">
            <v>0</v>
          </cell>
        </row>
        <row r="40">
          <cell r="B40">
            <v>190.7615</v>
          </cell>
          <cell r="C40">
            <v>42.3684</v>
          </cell>
          <cell r="D40">
            <v>7.256399999999999</v>
          </cell>
          <cell r="E40">
            <v>121.3519</v>
          </cell>
          <cell r="F40">
            <v>5.9728</v>
          </cell>
          <cell r="G40">
            <v>13.812</v>
          </cell>
          <cell r="H40">
            <v>0</v>
          </cell>
        </row>
        <row r="41">
          <cell r="B41">
            <v>24.161900000000003</v>
          </cell>
          <cell r="C41">
            <v>0.766</v>
          </cell>
          <cell r="D41">
            <v>4.7076</v>
          </cell>
          <cell r="E41">
            <v>15.2645</v>
          </cell>
          <cell r="F41">
            <v>3.1133</v>
          </cell>
          <cell r="G41">
            <v>0.3105</v>
          </cell>
          <cell r="H41">
            <v>0</v>
          </cell>
        </row>
        <row r="42">
          <cell r="B42">
            <v>49.580400000000004</v>
          </cell>
          <cell r="C42">
            <v>0.359</v>
          </cell>
          <cell r="D42">
            <v>10.4762</v>
          </cell>
          <cell r="E42">
            <v>31.278</v>
          </cell>
          <cell r="F42">
            <v>6.623</v>
          </cell>
          <cell r="G42">
            <v>0.8442000000000001</v>
          </cell>
          <cell r="H42">
            <v>0</v>
          </cell>
        </row>
        <row r="43">
          <cell r="B43">
            <v>115.4285</v>
          </cell>
          <cell r="C43">
            <v>17.7874</v>
          </cell>
          <cell r="D43">
            <v>10.790299999999998</v>
          </cell>
          <cell r="E43">
            <v>16.3168</v>
          </cell>
          <cell r="F43">
            <v>12.616</v>
          </cell>
          <cell r="G43">
            <v>57.737</v>
          </cell>
          <cell r="H43">
            <v>0.181</v>
          </cell>
        </row>
        <row r="44">
          <cell r="B44">
            <v>44.0937</v>
          </cell>
          <cell r="C44">
            <v>11.134799999999998</v>
          </cell>
          <cell r="D44">
            <v>14.108</v>
          </cell>
          <cell r="E44">
            <v>9.3309</v>
          </cell>
          <cell r="F44">
            <v>9.44</v>
          </cell>
          <cell r="G44">
            <v>0.08</v>
          </cell>
          <cell r="H44">
            <v>0</v>
          </cell>
        </row>
        <row r="45">
          <cell r="B45">
            <v>46.5036</v>
          </cell>
          <cell r="C45">
            <v>4.9416</v>
          </cell>
          <cell r="D45">
            <v>20.503</v>
          </cell>
          <cell r="E45">
            <v>9.777</v>
          </cell>
          <cell r="F45">
            <v>10.005</v>
          </cell>
          <cell r="G45">
            <v>1.277</v>
          </cell>
          <cell r="H45">
            <v>0</v>
          </cell>
        </row>
        <row r="46">
          <cell r="B46">
            <v>55.6661</v>
          </cell>
          <cell r="C46">
            <v>6.435</v>
          </cell>
          <cell r="D46">
            <v>15.295</v>
          </cell>
          <cell r="E46">
            <v>17.2656</v>
          </cell>
          <cell r="F46">
            <v>14.1205</v>
          </cell>
          <cell r="G46">
            <v>2.55</v>
          </cell>
          <cell r="H46">
            <v>0</v>
          </cell>
        </row>
        <row r="47">
          <cell r="B47">
            <v>64.794</v>
          </cell>
          <cell r="C47">
            <v>4.357</v>
          </cell>
          <cell r="D47">
            <v>14.389</v>
          </cell>
          <cell r="E47">
            <v>18.743</v>
          </cell>
          <cell r="F47">
            <v>19.267</v>
          </cell>
          <cell r="G47">
            <v>8.038</v>
          </cell>
          <cell r="H47">
            <v>0</v>
          </cell>
        </row>
        <row r="48">
          <cell r="B48">
            <v>57.7924</v>
          </cell>
          <cell r="C48">
            <v>5.1177</v>
          </cell>
          <cell r="D48">
            <v>10.7311</v>
          </cell>
          <cell r="E48">
            <v>27.383</v>
          </cell>
          <cell r="F48">
            <v>13.0966</v>
          </cell>
          <cell r="G48">
            <v>1.264</v>
          </cell>
          <cell r="H48">
            <v>0.2</v>
          </cell>
        </row>
        <row r="49">
          <cell r="B49">
            <v>34.2669</v>
          </cell>
          <cell r="C49">
            <v>1.9055</v>
          </cell>
          <cell r="D49">
            <v>10.033</v>
          </cell>
          <cell r="E49">
            <v>14.8994</v>
          </cell>
          <cell r="F49">
            <v>6.338</v>
          </cell>
          <cell r="G49">
            <v>0.694</v>
          </cell>
          <cell r="H49">
            <v>0.397</v>
          </cell>
        </row>
        <row r="50">
          <cell r="B50">
            <v>47.9476</v>
          </cell>
          <cell r="C50">
            <v>0.528</v>
          </cell>
          <cell r="D50">
            <v>5.6935</v>
          </cell>
          <cell r="E50">
            <v>18.6251</v>
          </cell>
          <cell r="F50">
            <v>3.607</v>
          </cell>
          <cell r="G50">
            <v>19.494</v>
          </cell>
          <cell r="H50">
            <v>0</v>
          </cell>
        </row>
        <row r="51">
          <cell r="B51">
            <v>51.5869</v>
          </cell>
          <cell r="C51">
            <v>4.1608</v>
          </cell>
          <cell r="D51">
            <v>15.4519</v>
          </cell>
          <cell r="E51">
            <v>24.96</v>
          </cell>
          <cell r="F51">
            <v>6.7762</v>
          </cell>
          <cell r="G51">
            <v>0.238</v>
          </cell>
          <cell r="H51">
            <v>0</v>
          </cell>
        </row>
        <row r="52">
          <cell r="B52">
            <v>46.771</v>
          </cell>
          <cell r="C52">
            <v>5.6158</v>
          </cell>
          <cell r="D52">
            <v>8.6565</v>
          </cell>
          <cell r="E52">
            <v>18.179</v>
          </cell>
          <cell r="F52">
            <v>7.8597</v>
          </cell>
          <cell r="G52">
            <v>6.42</v>
          </cell>
          <cell r="H52">
            <v>0.04</v>
          </cell>
        </row>
        <row r="53">
          <cell r="B53">
            <v>49.5725</v>
          </cell>
          <cell r="C53">
            <v>0.713</v>
          </cell>
          <cell r="D53">
            <v>11.6405</v>
          </cell>
          <cell r="E53">
            <v>15.012</v>
          </cell>
          <cell r="F53">
            <v>21.019</v>
          </cell>
          <cell r="G53">
            <v>0.838</v>
          </cell>
          <cell r="H53">
            <v>0.35</v>
          </cell>
        </row>
        <row r="54">
          <cell r="B54">
            <v>27.607400000000002</v>
          </cell>
          <cell r="C54">
            <v>1.898</v>
          </cell>
          <cell r="D54">
            <v>4.898</v>
          </cell>
          <cell r="E54">
            <v>10.653</v>
          </cell>
          <cell r="F54">
            <v>7.6174</v>
          </cell>
          <cell r="G54">
            <v>2.441</v>
          </cell>
          <cell r="H54">
            <v>0.1</v>
          </cell>
        </row>
        <row r="55">
          <cell r="B55">
            <v>36.2855</v>
          </cell>
          <cell r="C55">
            <v>4.6167</v>
          </cell>
          <cell r="D55">
            <v>12.0912</v>
          </cell>
          <cell r="E55">
            <v>14.116</v>
          </cell>
          <cell r="F55">
            <v>4.1365</v>
          </cell>
          <cell r="G55">
            <v>0.9915</v>
          </cell>
          <cell r="H55">
            <v>0.3336</v>
          </cell>
        </row>
        <row r="56">
          <cell r="B56">
            <v>25.2171</v>
          </cell>
          <cell r="C56">
            <v>4.474</v>
          </cell>
          <cell r="D56">
            <v>3.4572</v>
          </cell>
          <cell r="E56">
            <v>5.34</v>
          </cell>
          <cell r="F56">
            <v>9.136899999999999</v>
          </cell>
          <cell r="G56">
            <v>2.36</v>
          </cell>
          <cell r="H56">
            <v>0.449</v>
          </cell>
        </row>
        <row r="57">
          <cell r="B57">
            <v>26.6769</v>
          </cell>
          <cell r="C57">
            <v>3.397</v>
          </cell>
          <cell r="D57">
            <v>11.4041</v>
          </cell>
          <cell r="E57">
            <v>4.239</v>
          </cell>
          <cell r="F57">
            <v>6.0595</v>
          </cell>
          <cell r="G57">
            <v>1.3773</v>
          </cell>
          <cell r="H57">
            <v>0.2</v>
          </cell>
        </row>
        <row r="58">
          <cell r="B58">
            <v>38.8174</v>
          </cell>
          <cell r="C58">
            <v>1.5364</v>
          </cell>
          <cell r="D58">
            <v>8.5035</v>
          </cell>
          <cell r="E58">
            <v>16.668</v>
          </cell>
          <cell r="F58">
            <v>10.319600000000001</v>
          </cell>
          <cell r="G58">
            <v>1.7899</v>
          </cell>
          <cell r="H58">
            <v>0</v>
          </cell>
        </row>
        <row r="59">
          <cell r="B59">
            <v>51.2536</v>
          </cell>
          <cell r="C59">
            <v>23.98</v>
          </cell>
          <cell r="D59">
            <v>6.908399999999999</v>
          </cell>
          <cell r="E59">
            <v>10.062</v>
          </cell>
          <cell r="F59">
            <v>9.9707</v>
          </cell>
          <cell r="G59">
            <v>0.25</v>
          </cell>
          <cell r="H59">
            <v>0.0825</v>
          </cell>
        </row>
        <row r="60">
          <cell r="B60">
            <v>47.8329</v>
          </cell>
          <cell r="C60">
            <v>8.4363</v>
          </cell>
          <cell r="D60">
            <v>8.0144</v>
          </cell>
          <cell r="E60">
            <v>17.5488</v>
          </cell>
          <cell r="F60">
            <v>13.354899999999999</v>
          </cell>
          <cell r="G60">
            <v>0.4785</v>
          </cell>
          <cell r="H60">
            <v>0</v>
          </cell>
        </row>
        <row r="61">
          <cell r="B61">
            <v>64.01259999999999</v>
          </cell>
          <cell r="C61">
            <v>7.785</v>
          </cell>
          <cell r="D61">
            <v>5.4857</v>
          </cell>
          <cell r="E61">
            <v>21.1911</v>
          </cell>
          <cell r="F61">
            <v>21.16</v>
          </cell>
          <cell r="G61">
            <v>7.922</v>
          </cell>
          <cell r="H61">
            <v>0.4688</v>
          </cell>
        </row>
        <row r="62">
          <cell r="B62">
            <v>68.24419999999999</v>
          </cell>
          <cell r="C62">
            <v>14.8825</v>
          </cell>
          <cell r="D62">
            <v>11.569</v>
          </cell>
          <cell r="E62">
            <v>23.885</v>
          </cell>
          <cell r="F62">
            <v>16.065</v>
          </cell>
          <cell r="G62">
            <v>1.8427</v>
          </cell>
          <cell r="H62">
            <v>0</v>
          </cell>
        </row>
        <row r="63">
          <cell r="B63">
            <v>88.5869</v>
          </cell>
          <cell r="C63">
            <v>14.2655</v>
          </cell>
          <cell r="D63">
            <v>10.084</v>
          </cell>
          <cell r="E63">
            <v>32.6627</v>
          </cell>
          <cell r="F63">
            <v>19.2252</v>
          </cell>
          <cell r="G63">
            <v>11.9785</v>
          </cell>
          <cell r="H63">
            <v>0.371</v>
          </cell>
        </row>
        <row r="64">
          <cell r="B64">
            <v>129.7945</v>
          </cell>
          <cell r="C64">
            <v>67.1434</v>
          </cell>
          <cell r="D64">
            <v>4.9823</v>
          </cell>
          <cell r="E64">
            <v>36.3105</v>
          </cell>
          <cell r="F64">
            <v>16.7076</v>
          </cell>
          <cell r="G64">
            <v>4.6307</v>
          </cell>
          <cell r="H64">
            <v>0.02</v>
          </cell>
        </row>
        <row r="65">
          <cell r="B65">
            <v>66.69489999999999</v>
          </cell>
          <cell r="C65">
            <v>10.9905</v>
          </cell>
          <cell r="D65">
            <v>18.269299999999998</v>
          </cell>
          <cell r="E65">
            <v>19.744</v>
          </cell>
          <cell r="F65">
            <v>16.1363</v>
          </cell>
          <cell r="G65">
            <v>1.4447999999999999</v>
          </cell>
          <cell r="H65">
            <v>0.11</v>
          </cell>
        </row>
        <row r="66">
          <cell r="B66">
            <v>56.854800000000004</v>
          </cell>
          <cell r="C66">
            <v>5.504</v>
          </cell>
          <cell r="D66">
            <v>20.252200000000002</v>
          </cell>
          <cell r="E66">
            <v>13.5368</v>
          </cell>
          <cell r="F66">
            <v>14.040799999999999</v>
          </cell>
          <cell r="G66">
            <v>3.146</v>
          </cell>
          <cell r="H66">
            <v>0.375</v>
          </cell>
        </row>
        <row r="67">
          <cell r="B67">
            <v>49.966</v>
          </cell>
          <cell r="C67">
            <v>2.9365</v>
          </cell>
          <cell r="D67">
            <v>20.0775</v>
          </cell>
          <cell r="E67">
            <v>12.06</v>
          </cell>
          <cell r="F67">
            <v>4.5</v>
          </cell>
          <cell r="G67">
            <v>6.53</v>
          </cell>
          <cell r="H67">
            <v>3.862</v>
          </cell>
        </row>
        <row r="68">
          <cell r="B68">
            <v>60.0941</v>
          </cell>
          <cell r="C68">
            <v>21.736</v>
          </cell>
          <cell r="D68">
            <v>10.9985</v>
          </cell>
          <cell r="E68">
            <v>15.69</v>
          </cell>
          <cell r="F68">
            <v>6.6209</v>
          </cell>
          <cell r="G68">
            <v>4.822</v>
          </cell>
          <cell r="H68">
            <v>0.22669999999999998</v>
          </cell>
        </row>
        <row r="69">
          <cell r="B69">
            <v>85.0275</v>
          </cell>
          <cell r="C69">
            <v>7.331</v>
          </cell>
          <cell r="D69">
            <v>12.4935</v>
          </cell>
          <cell r="E69">
            <v>35.35</v>
          </cell>
          <cell r="F69">
            <v>24.534</v>
          </cell>
          <cell r="G69">
            <v>5.319</v>
          </cell>
          <cell r="H69">
            <v>0</v>
          </cell>
        </row>
        <row r="70">
          <cell r="B70">
            <v>81.90780000000001</v>
          </cell>
          <cell r="C70">
            <v>16.746</v>
          </cell>
          <cell r="D70">
            <v>23.6415</v>
          </cell>
          <cell r="E70">
            <v>16.941</v>
          </cell>
          <cell r="F70">
            <v>24.4893</v>
          </cell>
          <cell r="G70">
            <v>0</v>
          </cell>
          <cell r="H70">
            <v>0.09</v>
          </cell>
        </row>
        <row r="71">
          <cell r="B71">
            <v>117.00210000000001</v>
          </cell>
          <cell r="C71">
            <v>25.882</v>
          </cell>
          <cell r="D71">
            <v>23.1315</v>
          </cell>
          <cell r="E71">
            <v>34.983</v>
          </cell>
          <cell r="F71">
            <v>25.726599999999998</v>
          </cell>
          <cell r="G71">
            <v>6.799</v>
          </cell>
          <cell r="H71">
            <v>0.48</v>
          </cell>
        </row>
        <row r="72">
          <cell r="B72">
            <v>82.7983</v>
          </cell>
          <cell r="C72">
            <v>22.15</v>
          </cell>
          <cell r="D72">
            <v>21.9896</v>
          </cell>
          <cell r="E72">
            <v>14.1409</v>
          </cell>
          <cell r="F72">
            <v>21.619799999999998</v>
          </cell>
          <cell r="G72">
            <v>2.783</v>
          </cell>
          <cell r="H72">
            <v>0.115</v>
          </cell>
        </row>
        <row r="73">
          <cell r="B73">
            <v>141.34810000000002</v>
          </cell>
          <cell r="C73">
            <v>46.94</v>
          </cell>
          <cell r="D73">
            <v>31.781</v>
          </cell>
          <cell r="E73">
            <v>33.959</v>
          </cell>
          <cell r="F73">
            <v>14.831100000000001</v>
          </cell>
          <cell r="G73">
            <v>13.762</v>
          </cell>
          <cell r="H73">
            <v>0.075</v>
          </cell>
        </row>
        <row r="74">
          <cell r="B74">
            <v>115.43639999999999</v>
          </cell>
          <cell r="C74">
            <v>20.563599999999997</v>
          </cell>
          <cell r="D74">
            <v>28</v>
          </cell>
          <cell r="E74">
            <v>21.0435</v>
          </cell>
          <cell r="F74">
            <v>23.9223</v>
          </cell>
          <cell r="G74">
            <v>21.907</v>
          </cell>
          <cell r="H74">
            <v>0</v>
          </cell>
        </row>
        <row r="75">
          <cell r="B75">
            <v>97.25410000000001</v>
          </cell>
          <cell r="C75">
            <v>23.312099999999997</v>
          </cell>
          <cell r="D75">
            <v>15.58</v>
          </cell>
          <cell r="E75">
            <v>19.113</v>
          </cell>
          <cell r="F75">
            <v>22.098</v>
          </cell>
          <cell r="G75">
            <v>17.151</v>
          </cell>
          <cell r="H75">
            <v>0</v>
          </cell>
        </row>
        <row r="76">
          <cell r="B76">
            <v>72.8549</v>
          </cell>
          <cell r="C76">
            <v>14.026299999999999</v>
          </cell>
          <cell r="D76">
            <v>23.9195</v>
          </cell>
          <cell r="E76">
            <v>18.733</v>
          </cell>
          <cell r="F76">
            <v>13.5891</v>
          </cell>
          <cell r="G76">
            <v>2.587</v>
          </cell>
          <cell r="H76">
            <v>0</v>
          </cell>
        </row>
        <row r="77">
          <cell r="B77">
            <v>81.9934</v>
          </cell>
          <cell r="C77">
            <v>5.0586</v>
          </cell>
          <cell r="D77">
            <v>23.256</v>
          </cell>
          <cell r="E77">
            <v>22.0005</v>
          </cell>
          <cell r="F77">
            <v>31.127200000000002</v>
          </cell>
          <cell r="G77">
            <v>0.5511</v>
          </cell>
          <cell r="H77">
            <v>0</v>
          </cell>
        </row>
        <row r="78">
          <cell r="B78">
            <v>94.20219999999999</v>
          </cell>
          <cell r="C78">
            <v>7.238300000000001</v>
          </cell>
          <cell r="D78">
            <v>13.4731</v>
          </cell>
          <cell r="E78">
            <v>47.8555</v>
          </cell>
          <cell r="F78">
            <v>21.719099999999997</v>
          </cell>
          <cell r="G78">
            <v>3.9162</v>
          </cell>
          <cell r="H78">
            <v>0</v>
          </cell>
        </row>
        <row r="79">
          <cell r="B79">
            <v>140.36370000000002</v>
          </cell>
          <cell r="C79">
            <v>50.59</v>
          </cell>
          <cell r="D79">
            <v>26.7398</v>
          </cell>
          <cell r="E79">
            <v>22.1801</v>
          </cell>
          <cell r="F79">
            <v>40.6005</v>
          </cell>
          <cell r="G79">
            <v>0.2533</v>
          </cell>
          <cell r="H79">
            <v>0</v>
          </cell>
        </row>
        <row r="80">
          <cell r="B80">
            <v>90.0419</v>
          </cell>
          <cell r="C80">
            <v>44.4489</v>
          </cell>
          <cell r="D80">
            <v>15.3056</v>
          </cell>
          <cell r="E80">
            <v>5.8535</v>
          </cell>
          <cell r="F80">
            <v>23.510900000000003</v>
          </cell>
          <cell r="G80">
            <v>0.923</v>
          </cell>
          <cell r="H80">
            <v>0</v>
          </cell>
        </row>
        <row r="81">
          <cell r="B81">
            <v>62.7669</v>
          </cell>
          <cell r="C81">
            <v>7.416</v>
          </cell>
          <cell r="D81">
            <v>19.4947</v>
          </cell>
          <cell r="E81">
            <v>5.8425</v>
          </cell>
          <cell r="F81">
            <v>27.733900000000002</v>
          </cell>
          <cell r="G81">
            <v>2.2798000000000003</v>
          </cell>
          <cell r="H81">
            <v>0</v>
          </cell>
        </row>
        <row r="82">
          <cell r="B82">
            <v>142.8702</v>
          </cell>
          <cell r="C82">
            <v>64.7847</v>
          </cell>
          <cell r="D82">
            <v>25.559</v>
          </cell>
          <cell r="E82">
            <v>25.93</v>
          </cell>
          <cell r="F82">
            <v>24.5373</v>
          </cell>
          <cell r="G82">
            <v>2.0591999999999997</v>
          </cell>
          <cell r="H82">
            <v>0</v>
          </cell>
        </row>
        <row r="83">
          <cell r="B83">
            <v>82.35419999999999</v>
          </cell>
          <cell r="C83">
            <v>9.057</v>
          </cell>
          <cell r="D83">
            <v>36.155300000000004</v>
          </cell>
          <cell r="E83">
            <v>16.4028</v>
          </cell>
          <cell r="F83">
            <v>18.4399</v>
          </cell>
          <cell r="G83">
            <v>2.2192</v>
          </cell>
          <cell r="H83">
            <v>0.08</v>
          </cell>
        </row>
        <row r="84">
          <cell r="B84">
            <v>120.9562</v>
          </cell>
          <cell r="C84">
            <v>74.3557</v>
          </cell>
          <cell r="D84">
            <v>24.721400000000003</v>
          </cell>
          <cell r="E84">
            <v>5.4485</v>
          </cell>
          <cell r="F84">
            <v>15.687700000000001</v>
          </cell>
          <cell r="G84">
            <v>0.7429</v>
          </cell>
          <cell r="H84">
            <v>0</v>
          </cell>
        </row>
        <row r="85">
          <cell r="B85">
            <v>108.1303</v>
          </cell>
          <cell r="C85">
            <v>33.6382</v>
          </cell>
          <cell r="D85">
            <v>32.062799999999996</v>
          </cell>
          <cell r="E85">
            <v>16.9195</v>
          </cell>
          <cell r="F85">
            <v>25.0853</v>
          </cell>
          <cell r="G85">
            <v>0.4245</v>
          </cell>
          <cell r="H85">
            <v>0</v>
          </cell>
        </row>
        <row r="86">
          <cell r="B86">
            <v>113.5149</v>
          </cell>
          <cell r="C86">
            <v>12.087200000000001</v>
          </cell>
          <cell r="D86">
            <v>47.34</v>
          </cell>
          <cell r="E86">
            <v>13.369200000000001</v>
          </cell>
          <cell r="F86">
            <v>36.5205</v>
          </cell>
          <cell r="G86">
            <v>4.198</v>
          </cell>
          <cell r="H86">
            <v>0</v>
          </cell>
        </row>
        <row r="87">
          <cell r="B87">
            <v>62.0674</v>
          </cell>
          <cell r="C87">
            <v>5.08</v>
          </cell>
          <cell r="D87">
            <v>29.937099999999997</v>
          </cell>
          <cell r="E87">
            <v>5.3286999999999995</v>
          </cell>
          <cell r="F87">
            <v>19.5596</v>
          </cell>
          <cell r="G87">
            <v>2.162</v>
          </cell>
          <cell r="H87">
            <v>0</v>
          </cell>
        </row>
        <row r="88">
          <cell r="B88">
            <v>102.99130000000001</v>
          </cell>
          <cell r="C88">
            <v>19.147</v>
          </cell>
          <cell r="D88">
            <v>21.1354</v>
          </cell>
          <cell r="E88">
            <v>3.469</v>
          </cell>
          <cell r="F88">
            <v>18.989900000000002</v>
          </cell>
          <cell r="G88">
            <v>40.25</v>
          </cell>
          <cell r="H88">
            <v>0</v>
          </cell>
        </row>
        <row r="89">
          <cell r="B89">
            <v>106.6364</v>
          </cell>
          <cell r="C89">
            <v>6.517</v>
          </cell>
          <cell r="D89">
            <v>32.6162</v>
          </cell>
          <cell r="E89">
            <v>2.882</v>
          </cell>
          <cell r="F89">
            <v>22.149099999999997</v>
          </cell>
          <cell r="G89">
            <v>42.4721</v>
          </cell>
          <cell r="H89">
            <v>0</v>
          </cell>
        </row>
        <row r="90">
          <cell r="B90">
            <v>95.44539999999999</v>
          </cell>
          <cell r="C90">
            <v>9.604</v>
          </cell>
          <cell r="D90">
            <v>22.999200000000002</v>
          </cell>
          <cell r="E90">
            <v>9.0515</v>
          </cell>
          <cell r="F90">
            <v>31.9108</v>
          </cell>
          <cell r="G90">
            <v>21.879900000000003</v>
          </cell>
          <cell r="H90">
            <v>0</v>
          </cell>
        </row>
        <row r="91">
          <cell r="B91">
            <v>297.8033</v>
          </cell>
          <cell r="C91">
            <v>51.059</v>
          </cell>
          <cell r="D91">
            <v>35.602</v>
          </cell>
          <cell r="E91">
            <v>16.7864</v>
          </cell>
          <cell r="F91">
            <v>102.4323</v>
          </cell>
          <cell r="G91">
            <v>91.92360000000001</v>
          </cell>
          <cell r="H91">
            <v>0</v>
          </cell>
        </row>
        <row r="92">
          <cell r="B92">
            <v>117.6224</v>
          </cell>
          <cell r="C92">
            <v>57.583</v>
          </cell>
          <cell r="D92">
            <v>4.535</v>
          </cell>
          <cell r="E92">
            <v>17.6588</v>
          </cell>
          <cell r="F92">
            <v>31.755599999999998</v>
          </cell>
          <cell r="G92">
            <v>6.09</v>
          </cell>
          <cell r="H92">
            <v>0</v>
          </cell>
        </row>
        <row r="93">
          <cell r="B93">
            <v>88.7921</v>
          </cell>
          <cell r="C93">
            <v>27.853</v>
          </cell>
          <cell r="D93">
            <v>5.615</v>
          </cell>
          <cell r="E93">
            <v>16.276</v>
          </cell>
          <cell r="F93">
            <v>33.605</v>
          </cell>
          <cell r="G93">
            <v>5.4431</v>
          </cell>
          <cell r="H93">
            <v>0</v>
          </cell>
        </row>
        <row r="94">
          <cell r="B94">
            <v>155.5544</v>
          </cell>
          <cell r="C94">
            <v>24.278</v>
          </cell>
          <cell r="D94">
            <v>10.227</v>
          </cell>
          <cell r="E94">
            <v>5.6048</v>
          </cell>
          <cell r="F94">
            <v>101.5529</v>
          </cell>
          <cell r="G94">
            <v>13.771700000000001</v>
          </cell>
          <cell r="H94">
            <v>0.12</v>
          </cell>
        </row>
        <row r="95">
          <cell r="B95">
            <v>144.2816</v>
          </cell>
          <cell r="C95">
            <v>26.5437</v>
          </cell>
          <cell r="D95">
            <v>15.4472</v>
          </cell>
          <cell r="E95">
            <v>10.692</v>
          </cell>
          <cell r="F95">
            <v>78.01469999999999</v>
          </cell>
          <cell r="G95">
            <v>13.319</v>
          </cell>
          <cell r="H95">
            <v>0.265</v>
          </cell>
        </row>
        <row r="96">
          <cell r="B96">
            <v>223.58929999999998</v>
          </cell>
          <cell r="C96">
            <v>13.6377</v>
          </cell>
          <cell r="D96">
            <v>50.9312</v>
          </cell>
          <cell r="E96">
            <v>72.722</v>
          </cell>
          <cell r="F96">
            <v>77.4406</v>
          </cell>
          <cell r="G96">
            <v>8.387799999999999</v>
          </cell>
          <cell r="H96">
            <v>0.47</v>
          </cell>
        </row>
        <row r="97">
          <cell r="B97">
            <v>151.94060000000002</v>
          </cell>
          <cell r="C97">
            <v>8.0108</v>
          </cell>
          <cell r="D97">
            <v>23.058</v>
          </cell>
          <cell r="E97">
            <v>44.581199999999995</v>
          </cell>
          <cell r="F97">
            <v>67.1812</v>
          </cell>
          <cell r="G97">
            <v>5.099</v>
          </cell>
          <cell r="H97">
            <v>4.0104</v>
          </cell>
        </row>
        <row r="98">
          <cell r="B98">
            <v>168.2607</v>
          </cell>
          <cell r="C98">
            <v>14.0468</v>
          </cell>
          <cell r="D98">
            <v>24.649900000000002</v>
          </cell>
          <cell r="E98">
            <v>42.8197</v>
          </cell>
          <cell r="F98">
            <v>64.0104</v>
          </cell>
          <cell r="G98">
            <v>12.962</v>
          </cell>
          <cell r="H98">
            <v>9.7719</v>
          </cell>
        </row>
        <row r="99">
          <cell r="B99">
            <v>139.3565</v>
          </cell>
          <cell r="C99">
            <v>15.770100000000001</v>
          </cell>
          <cell r="D99">
            <v>2.0887</v>
          </cell>
          <cell r="E99">
            <v>40.0561</v>
          </cell>
          <cell r="F99">
            <v>66.7125</v>
          </cell>
          <cell r="G99">
            <v>8.489</v>
          </cell>
          <cell r="H99">
            <v>6.2401</v>
          </cell>
        </row>
        <row r="100">
          <cell r="B100">
            <v>193.0888</v>
          </cell>
          <cell r="C100">
            <v>37.774800000000006</v>
          </cell>
          <cell r="D100">
            <v>13.8717</v>
          </cell>
          <cell r="E100">
            <v>58.2015</v>
          </cell>
          <cell r="F100">
            <v>64.9555</v>
          </cell>
          <cell r="G100">
            <v>10.0954</v>
          </cell>
          <cell r="H100">
            <v>8.1899</v>
          </cell>
        </row>
        <row r="101">
          <cell r="B101">
            <v>146.2308</v>
          </cell>
          <cell r="C101">
            <v>15.8704</v>
          </cell>
          <cell r="D101">
            <v>9.2458</v>
          </cell>
          <cell r="E101">
            <v>17.8395</v>
          </cell>
          <cell r="F101">
            <v>67.06389999999999</v>
          </cell>
          <cell r="G101">
            <v>28.276</v>
          </cell>
          <cell r="H101">
            <v>7.9352</v>
          </cell>
        </row>
        <row r="102">
          <cell r="B102">
            <v>239.8356</v>
          </cell>
          <cell r="C102">
            <v>82.7422</v>
          </cell>
          <cell r="D102">
            <v>40.7438</v>
          </cell>
          <cell r="E102">
            <v>40.7781</v>
          </cell>
          <cell r="F102">
            <v>67.0695</v>
          </cell>
          <cell r="G102">
            <v>8.344</v>
          </cell>
          <cell r="H102">
            <v>0.158</v>
          </cell>
        </row>
        <row r="103">
          <cell r="B103">
            <v>235.2931</v>
          </cell>
          <cell r="C103">
            <v>13.352</v>
          </cell>
          <cell r="D103">
            <v>15.7825</v>
          </cell>
          <cell r="E103">
            <v>87.11210000000001</v>
          </cell>
          <cell r="F103">
            <v>104.5875</v>
          </cell>
          <cell r="G103">
            <v>10.7594</v>
          </cell>
          <cell r="H103">
            <v>3.6995999999999998</v>
          </cell>
        </row>
        <row r="104">
          <cell r="B104">
            <v>114.82419999999999</v>
          </cell>
          <cell r="C104">
            <v>11.5459</v>
          </cell>
          <cell r="D104">
            <v>10.1954</v>
          </cell>
          <cell r="E104">
            <v>13.324399999999999</v>
          </cell>
          <cell r="F104">
            <v>62.5129</v>
          </cell>
          <cell r="G104">
            <v>10.4728</v>
          </cell>
          <cell r="H104">
            <v>6.7728</v>
          </cell>
        </row>
        <row r="105">
          <cell r="B105">
            <v>192.509</v>
          </cell>
          <cell r="C105">
            <v>38.164699999999996</v>
          </cell>
          <cell r="D105">
            <v>26.0578</v>
          </cell>
          <cell r="E105">
            <v>33.1095</v>
          </cell>
          <cell r="F105">
            <v>78.6789</v>
          </cell>
          <cell r="G105">
            <v>9.4773</v>
          </cell>
          <cell r="H105">
            <v>7.0208</v>
          </cell>
        </row>
        <row r="106">
          <cell r="B106">
            <v>229.8547</v>
          </cell>
          <cell r="C106">
            <v>24.2</v>
          </cell>
          <cell r="D106">
            <v>4.9091000000000005</v>
          </cell>
          <cell r="E106">
            <v>28.2047</v>
          </cell>
          <cell r="F106">
            <v>125.2746</v>
          </cell>
          <cell r="G106">
            <v>38.6109</v>
          </cell>
          <cell r="H106">
            <v>8.6554</v>
          </cell>
        </row>
        <row r="107">
          <cell r="B107">
            <v>184.2094</v>
          </cell>
          <cell r="C107">
            <v>11.097100000000001</v>
          </cell>
          <cell r="D107">
            <v>6.5885</v>
          </cell>
          <cell r="E107">
            <v>27.4287</v>
          </cell>
          <cell r="F107">
            <v>94.0419</v>
          </cell>
          <cell r="G107">
            <v>35.1824</v>
          </cell>
          <cell r="H107">
            <v>9.8708</v>
          </cell>
        </row>
        <row r="108">
          <cell r="B108">
            <v>215.49360000000001</v>
          </cell>
          <cell r="C108">
            <v>1.8714000000000002</v>
          </cell>
          <cell r="D108">
            <v>58.213800000000006</v>
          </cell>
          <cell r="E108">
            <v>40.1209</v>
          </cell>
          <cell r="F108">
            <v>77.8377</v>
          </cell>
          <cell r="G108">
            <v>29.001</v>
          </cell>
          <cell r="H108">
            <v>8.448799999999999</v>
          </cell>
        </row>
        <row r="109">
          <cell r="B109">
            <v>277.343</v>
          </cell>
          <cell r="C109">
            <v>13.4543</v>
          </cell>
          <cell r="D109">
            <v>24.5035</v>
          </cell>
          <cell r="E109">
            <v>82.6205</v>
          </cell>
          <cell r="F109">
            <v>109.1473</v>
          </cell>
          <cell r="G109">
            <v>37.87</v>
          </cell>
          <cell r="H109">
            <v>9.747399999999999</v>
          </cell>
        </row>
        <row r="110">
          <cell r="B110">
            <v>165.73160000000001</v>
          </cell>
          <cell r="C110">
            <v>3.9227</v>
          </cell>
          <cell r="D110">
            <v>8.306299999999998</v>
          </cell>
          <cell r="E110">
            <v>16.843400000000003</v>
          </cell>
          <cell r="F110">
            <v>85.20039999999999</v>
          </cell>
          <cell r="G110">
            <v>32.8294</v>
          </cell>
          <cell r="H110">
            <v>18.6294</v>
          </cell>
        </row>
        <row r="111">
          <cell r="B111">
            <v>219.8893</v>
          </cell>
          <cell r="C111">
            <v>5.1193</v>
          </cell>
          <cell r="D111">
            <v>25.691</v>
          </cell>
          <cell r="E111">
            <v>21.931099999999997</v>
          </cell>
          <cell r="F111">
            <v>137.05360000000002</v>
          </cell>
          <cell r="G111">
            <v>19.6835</v>
          </cell>
          <cell r="H111">
            <v>10.4108</v>
          </cell>
        </row>
        <row r="112">
          <cell r="B112">
            <v>240.2301</v>
          </cell>
          <cell r="C112">
            <v>9.1956</v>
          </cell>
          <cell r="D112">
            <v>3.133</v>
          </cell>
          <cell r="E112">
            <v>38.008300000000006</v>
          </cell>
          <cell r="F112">
            <v>161.24120000000002</v>
          </cell>
          <cell r="G112">
            <v>22.9124</v>
          </cell>
          <cell r="H112">
            <v>5.7396</v>
          </cell>
        </row>
        <row r="113">
          <cell r="B113">
            <v>250.4748</v>
          </cell>
          <cell r="C113">
            <v>6.996899999999999</v>
          </cell>
          <cell r="D113">
            <v>13.802</v>
          </cell>
          <cell r="E113">
            <v>19.5562</v>
          </cell>
          <cell r="F113">
            <v>178.1242</v>
          </cell>
          <cell r="G113">
            <v>22.295</v>
          </cell>
          <cell r="H113">
            <v>9.7005</v>
          </cell>
        </row>
        <row r="114">
          <cell r="B114">
            <v>201.73770000000002</v>
          </cell>
          <cell r="C114">
            <v>3.6252</v>
          </cell>
          <cell r="D114">
            <v>1.7263</v>
          </cell>
          <cell r="E114">
            <v>31.1078</v>
          </cell>
          <cell r="F114">
            <v>145.912</v>
          </cell>
          <cell r="G114">
            <v>14.0429</v>
          </cell>
          <cell r="H114">
            <v>5.3235</v>
          </cell>
        </row>
        <row r="115">
          <cell r="B115">
            <v>266.928</v>
          </cell>
          <cell r="C115">
            <v>4.7335</v>
          </cell>
          <cell r="D115">
            <v>2.4991999999999996</v>
          </cell>
          <cell r="E115">
            <v>18.3627</v>
          </cell>
          <cell r="F115">
            <v>204.1591</v>
          </cell>
          <cell r="G115">
            <v>34.816199999999995</v>
          </cell>
          <cell r="H115">
            <v>2.3573000000000004</v>
          </cell>
        </row>
        <row r="116">
          <cell r="B116">
            <v>144.1439</v>
          </cell>
          <cell r="C116">
            <v>1.7563</v>
          </cell>
          <cell r="D116">
            <v>1.4457</v>
          </cell>
          <cell r="E116">
            <v>20.497400000000003</v>
          </cell>
          <cell r="F116">
            <v>94.3203</v>
          </cell>
          <cell r="G116">
            <v>25.3242</v>
          </cell>
          <cell r="H116">
            <v>0.8</v>
          </cell>
        </row>
        <row r="117">
          <cell r="B117">
            <v>229.09179999999998</v>
          </cell>
          <cell r="C117">
            <v>11.3002</v>
          </cell>
          <cell r="D117">
            <v>9.023100000000001</v>
          </cell>
          <cell r="E117">
            <v>19.5476</v>
          </cell>
          <cell r="F117">
            <v>148.9599</v>
          </cell>
          <cell r="G117">
            <v>33.413199999999996</v>
          </cell>
          <cell r="H117">
            <v>6.8478</v>
          </cell>
        </row>
        <row r="118">
          <cell r="B118">
            <v>168.1026</v>
          </cell>
          <cell r="C118">
            <v>4.0971</v>
          </cell>
          <cell r="D118">
            <v>20.4291</v>
          </cell>
          <cell r="E118">
            <v>24.1783</v>
          </cell>
          <cell r="F118">
            <v>96.9193</v>
          </cell>
          <cell r="G118">
            <v>20.625</v>
          </cell>
          <cell r="H118">
            <v>1.8538</v>
          </cell>
        </row>
        <row r="119">
          <cell r="B119">
            <v>150.215</v>
          </cell>
          <cell r="C119">
            <v>1.714</v>
          </cell>
          <cell r="D119">
            <v>7.6265</v>
          </cell>
          <cell r="E119">
            <v>55.1247</v>
          </cell>
          <cell r="F119">
            <v>62.5682</v>
          </cell>
          <cell r="G119">
            <v>20.395599999999998</v>
          </cell>
          <cell r="H119">
            <v>2.786</v>
          </cell>
        </row>
        <row r="120">
          <cell r="B120">
            <v>158.8173</v>
          </cell>
          <cell r="C120">
            <v>1.2757</v>
          </cell>
          <cell r="D120">
            <v>5.75</v>
          </cell>
          <cell r="E120">
            <v>17.9211</v>
          </cell>
          <cell r="F120">
            <v>103.8062</v>
          </cell>
          <cell r="G120">
            <v>24.8074</v>
          </cell>
          <cell r="H120">
            <v>5.2569</v>
          </cell>
        </row>
        <row r="121">
          <cell r="B121">
            <v>355.4289</v>
          </cell>
          <cell r="C121">
            <v>66</v>
          </cell>
          <cell r="D121">
            <v>33.5739</v>
          </cell>
          <cell r="E121">
            <v>55.5403</v>
          </cell>
          <cell r="F121">
            <v>132.68789999999998</v>
          </cell>
          <cell r="G121">
            <v>48.3679</v>
          </cell>
          <cell r="H121">
            <v>19.2589</v>
          </cell>
        </row>
        <row r="122">
          <cell r="B122">
            <v>274.07509999999996</v>
          </cell>
          <cell r="C122">
            <v>1.2555999999999998</v>
          </cell>
          <cell r="D122">
            <v>16.621599999999997</v>
          </cell>
          <cell r="E122">
            <v>29.6163</v>
          </cell>
          <cell r="F122">
            <v>168.766</v>
          </cell>
          <cell r="G122">
            <v>37.471199999999996</v>
          </cell>
          <cell r="H122">
            <v>20.3444</v>
          </cell>
        </row>
        <row r="123">
          <cell r="B123">
            <v>318.01140000000004</v>
          </cell>
          <cell r="C123">
            <v>3.4439</v>
          </cell>
          <cell r="D123">
            <v>16.027</v>
          </cell>
          <cell r="E123">
            <v>55.3568</v>
          </cell>
          <cell r="F123">
            <v>179.7276</v>
          </cell>
          <cell r="G123">
            <v>53.0424</v>
          </cell>
          <cell r="H123">
            <v>10.4137</v>
          </cell>
        </row>
        <row r="124">
          <cell r="B124">
            <v>307.8943</v>
          </cell>
          <cell r="C124">
            <v>15.5966</v>
          </cell>
          <cell r="D124">
            <v>7.8281</v>
          </cell>
          <cell r="E124">
            <v>36.542</v>
          </cell>
          <cell r="F124">
            <v>163.2365</v>
          </cell>
          <cell r="G124">
            <v>63.9792</v>
          </cell>
          <cell r="H124">
            <v>20.7119</v>
          </cell>
        </row>
        <row r="125">
          <cell r="B125">
            <v>330.1297</v>
          </cell>
          <cell r="C125">
            <v>45.1865</v>
          </cell>
          <cell r="D125">
            <v>16.968</v>
          </cell>
          <cell r="E125">
            <v>42.3359</v>
          </cell>
          <cell r="F125">
            <v>133.41660000000002</v>
          </cell>
          <cell r="G125">
            <v>77.0362</v>
          </cell>
          <cell r="H125">
            <v>15.1865</v>
          </cell>
        </row>
        <row r="126">
          <cell r="B126">
            <v>282.9232</v>
          </cell>
          <cell r="C126">
            <v>9.3772</v>
          </cell>
          <cell r="D126">
            <v>3.3836</v>
          </cell>
          <cell r="E126">
            <v>23.5169</v>
          </cell>
          <cell r="F126">
            <v>149.55020000000002</v>
          </cell>
          <cell r="G126">
            <v>90.9293</v>
          </cell>
          <cell r="H126">
            <v>6.166</v>
          </cell>
        </row>
        <row r="127">
          <cell r="B127">
            <v>306.3302</v>
          </cell>
          <cell r="C127">
            <v>42.820699999999995</v>
          </cell>
          <cell r="D127">
            <v>8.0974</v>
          </cell>
          <cell r="E127">
            <v>20.497</v>
          </cell>
          <cell r="F127">
            <v>152.7297</v>
          </cell>
          <cell r="G127">
            <v>73.38889999999999</v>
          </cell>
          <cell r="H127">
            <v>8.7965</v>
          </cell>
        </row>
        <row r="128">
          <cell r="B128">
            <v>242.8117</v>
          </cell>
          <cell r="C128">
            <v>10.9837</v>
          </cell>
          <cell r="D128">
            <v>11.5975</v>
          </cell>
          <cell r="E128">
            <v>30.1665</v>
          </cell>
          <cell r="F128">
            <v>146.5849</v>
          </cell>
          <cell r="G128">
            <v>40.4101</v>
          </cell>
          <cell r="H128">
            <v>3.069</v>
          </cell>
        </row>
        <row r="129">
          <cell r="B129">
            <v>316.91679999999997</v>
          </cell>
          <cell r="C129">
            <v>5.4103</v>
          </cell>
          <cell r="D129">
            <v>6.452</v>
          </cell>
          <cell r="E129">
            <v>12.166</v>
          </cell>
          <cell r="F129">
            <v>177.5751</v>
          </cell>
          <cell r="G129">
            <v>110.7054</v>
          </cell>
          <cell r="H129">
            <v>4.608</v>
          </cell>
        </row>
        <row r="130">
          <cell r="B130">
            <v>422.788</v>
          </cell>
          <cell r="C130">
            <v>4.7463999999999995</v>
          </cell>
          <cell r="D130">
            <v>15.882700000000002</v>
          </cell>
          <cell r="E130">
            <v>40.737199999999994</v>
          </cell>
          <cell r="F130">
            <v>190.9204</v>
          </cell>
          <cell r="G130">
            <v>131.8727</v>
          </cell>
          <cell r="H130">
            <v>38.6286</v>
          </cell>
        </row>
        <row r="131">
          <cell r="B131">
            <v>465.3893</v>
          </cell>
          <cell r="C131">
            <v>10.8877</v>
          </cell>
          <cell r="D131">
            <v>32.799</v>
          </cell>
          <cell r="E131">
            <v>20.8933</v>
          </cell>
          <cell r="F131">
            <v>190.27720000000002</v>
          </cell>
          <cell r="G131">
            <v>144.7366</v>
          </cell>
          <cell r="H131">
            <v>65.7955</v>
          </cell>
        </row>
        <row r="132">
          <cell r="B132">
            <v>433.6178</v>
          </cell>
          <cell r="C132">
            <v>6.7826</v>
          </cell>
          <cell r="D132">
            <v>4.8568</v>
          </cell>
          <cell r="E132">
            <v>43.897400000000005</v>
          </cell>
          <cell r="F132">
            <v>191.5256</v>
          </cell>
          <cell r="G132">
            <v>146.9273</v>
          </cell>
          <cell r="H132">
            <v>39.628099999999996</v>
          </cell>
        </row>
        <row r="133">
          <cell r="B133">
            <v>341.9365</v>
          </cell>
          <cell r="C133">
            <v>6.5512</v>
          </cell>
          <cell r="D133">
            <v>2.5596</v>
          </cell>
          <cell r="E133">
            <v>13.190100000000001</v>
          </cell>
          <cell r="F133">
            <v>183.92579999999998</v>
          </cell>
          <cell r="G133">
            <v>114.35730000000001</v>
          </cell>
          <cell r="H133">
            <v>21.3525</v>
          </cell>
        </row>
        <row r="134">
          <cell r="B134">
            <v>290.98740000000004</v>
          </cell>
          <cell r="C134">
            <v>2.1175</v>
          </cell>
          <cell r="D134">
            <v>5.5554</v>
          </cell>
          <cell r="E134">
            <v>21.212799999999998</v>
          </cell>
          <cell r="F134">
            <v>164.2655</v>
          </cell>
          <cell r="G134">
            <v>79.8878</v>
          </cell>
          <cell r="H134">
            <v>17.948400000000003</v>
          </cell>
        </row>
        <row r="135">
          <cell r="B135">
            <v>342.54720000000003</v>
          </cell>
          <cell r="C135">
            <v>9.058399999999999</v>
          </cell>
          <cell r="D135">
            <v>11.780299999999999</v>
          </cell>
          <cell r="E135">
            <v>18.6163</v>
          </cell>
          <cell r="F135">
            <v>177.56210000000002</v>
          </cell>
          <cell r="G135">
            <v>103.48530000000001</v>
          </cell>
          <cell r="H135">
            <v>22.0448</v>
          </cell>
        </row>
        <row r="136">
          <cell r="B136">
            <v>369.41659999999996</v>
          </cell>
          <cell r="C136">
            <v>4.5301</v>
          </cell>
          <cell r="D136">
            <v>10.0121</v>
          </cell>
          <cell r="E136">
            <v>31.231900000000003</v>
          </cell>
          <cell r="F136">
            <v>190.76170000000002</v>
          </cell>
          <cell r="G136">
            <v>124.673</v>
          </cell>
          <cell r="H136">
            <v>8.207799999999999</v>
          </cell>
        </row>
        <row r="137">
          <cell r="B137">
            <v>360.637</v>
          </cell>
          <cell r="C137">
            <v>6.1585</v>
          </cell>
          <cell r="D137">
            <v>17.3967</v>
          </cell>
          <cell r="E137">
            <v>23.808</v>
          </cell>
          <cell r="F137">
            <v>195.9077</v>
          </cell>
          <cell r="G137">
            <v>108.5882</v>
          </cell>
          <cell r="H137">
            <v>8.777899999999999</v>
          </cell>
        </row>
        <row r="138">
          <cell r="B138">
            <v>363.06640000000004</v>
          </cell>
          <cell r="C138">
            <v>6.6929</v>
          </cell>
          <cell r="D138">
            <v>2.5389</v>
          </cell>
          <cell r="E138">
            <v>17.1765</v>
          </cell>
          <cell r="F138">
            <v>217.84429999999998</v>
          </cell>
          <cell r="G138">
            <v>105.6583</v>
          </cell>
          <cell r="H138">
            <v>13.1555</v>
          </cell>
        </row>
        <row r="139">
          <cell r="B139">
            <v>721.1800999999999</v>
          </cell>
          <cell r="C139">
            <v>14.7802</v>
          </cell>
          <cell r="D139">
            <v>39.565599999999996</v>
          </cell>
          <cell r="E139">
            <v>28.637400000000003</v>
          </cell>
          <cell r="F139">
            <v>290.47240000000005</v>
          </cell>
          <cell r="G139">
            <v>260.3082</v>
          </cell>
          <cell r="H139">
            <v>87.4163</v>
          </cell>
        </row>
        <row r="140">
          <cell r="B140">
            <v>704.6632</v>
          </cell>
          <cell r="C140">
            <v>9.675600000000001</v>
          </cell>
          <cell r="D140">
            <v>14.2668</v>
          </cell>
          <cell r="E140">
            <v>50.1735</v>
          </cell>
          <cell r="F140">
            <v>291.1636</v>
          </cell>
          <cell r="G140">
            <v>227.3726</v>
          </cell>
          <cell r="H140">
            <v>112.0111</v>
          </cell>
        </row>
        <row r="141">
          <cell r="B141">
            <v>754.4462</v>
          </cell>
          <cell r="C141">
            <v>7.5298</v>
          </cell>
          <cell r="D141">
            <v>24.1936</v>
          </cell>
          <cell r="E141">
            <v>20.443900000000003</v>
          </cell>
          <cell r="F141">
            <v>287.43559999999997</v>
          </cell>
          <cell r="G141">
            <v>295.38840000000005</v>
          </cell>
          <cell r="H141">
            <v>119.4549</v>
          </cell>
        </row>
        <row r="142">
          <cell r="B142">
            <v>703.9566</v>
          </cell>
          <cell r="C142">
            <v>8.318200000000001</v>
          </cell>
          <cell r="D142">
            <v>8.1738</v>
          </cell>
          <cell r="E142">
            <v>21.6771</v>
          </cell>
          <cell r="F142">
            <v>248.5995</v>
          </cell>
          <cell r="G142">
            <v>354.23859999999996</v>
          </cell>
          <cell r="H142">
            <v>62.949400000000004</v>
          </cell>
        </row>
        <row r="143">
          <cell r="B143">
            <v>582.2711999999999</v>
          </cell>
          <cell r="C143">
            <v>3.5972</v>
          </cell>
          <cell r="D143">
            <v>4.65</v>
          </cell>
          <cell r="E143">
            <v>27.8566</v>
          </cell>
          <cell r="F143">
            <v>197.1873</v>
          </cell>
          <cell r="G143">
            <v>269.7503</v>
          </cell>
          <cell r="H143">
            <v>79.2298</v>
          </cell>
        </row>
        <row r="144">
          <cell r="B144">
            <v>695.1841999999999</v>
          </cell>
          <cell r="C144">
            <v>6.4185</v>
          </cell>
          <cell r="D144">
            <v>68.3743</v>
          </cell>
          <cell r="E144">
            <v>23.3718</v>
          </cell>
          <cell r="F144">
            <v>255.3211</v>
          </cell>
          <cell r="G144">
            <v>267.0042</v>
          </cell>
          <cell r="H144">
            <v>74.6943</v>
          </cell>
        </row>
        <row r="145">
          <cell r="B145">
            <v>767.8374</v>
          </cell>
          <cell r="C145">
            <v>7.2437</v>
          </cell>
          <cell r="D145">
            <v>7.0735</v>
          </cell>
          <cell r="E145">
            <v>32.8105</v>
          </cell>
          <cell r="F145">
            <v>270.0303</v>
          </cell>
          <cell r="G145">
            <v>315.4407</v>
          </cell>
          <cell r="H145">
            <v>135.23870000000002</v>
          </cell>
        </row>
        <row r="146">
          <cell r="B146">
            <v>684.9774</v>
          </cell>
          <cell r="C146">
            <v>8.1687</v>
          </cell>
          <cell r="D146">
            <v>6.5171</v>
          </cell>
          <cell r="E146">
            <v>28.422400000000003</v>
          </cell>
          <cell r="F146">
            <v>241.8195</v>
          </cell>
          <cell r="G146">
            <v>308.89279999999997</v>
          </cell>
          <cell r="H146">
            <v>91.1569</v>
          </cell>
        </row>
        <row r="147">
          <cell r="B147">
            <v>753.6309</v>
          </cell>
          <cell r="C147">
            <v>13.6942</v>
          </cell>
          <cell r="D147">
            <v>16.6455</v>
          </cell>
          <cell r="E147">
            <v>30.4227</v>
          </cell>
          <cell r="F147">
            <v>268.12640000000005</v>
          </cell>
          <cell r="G147">
            <v>333.4329</v>
          </cell>
          <cell r="H147">
            <v>91.3092</v>
          </cell>
        </row>
        <row r="148">
          <cell r="B148">
            <v>534.2665999999999</v>
          </cell>
          <cell r="C148">
            <v>4.4121999999999995</v>
          </cell>
          <cell r="D148">
            <v>1.0675999999999999</v>
          </cell>
          <cell r="E148">
            <v>18.0446</v>
          </cell>
          <cell r="F148">
            <v>161.332</v>
          </cell>
          <cell r="G148">
            <v>267.0578</v>
          </cell>
          <cell r="H148">
            <v>82.35239999999999</v>
          </cell>
        </row>
        <row r="149">
          <cell r="B149">
            <v>647.3129</v>
          </cell>
          <cell r="C149">
            <v>11.4984</v>
          </cell>
          <cell r="D149">
            <v>3.4301</v>
          </cell>
          <cell r="E149">
            <v>11.6815</v>
          </cell>
          <cell r="F149">
            <v>232.493</v>
          </cell>
          <cell r="G149">
            <v>324.2923</v>
          </cell>
          <cell r="H149">
            <v>63.9176</v>
          </cell>
        </row>
        <row r="150">
          <cell r="B150">
            <v>712.3542</v>
          </cell>
          <cell r="C150">
            <v>11.4062</v>
          </cell>
          <cell r="D150">
            <v>8.5023</v>
          </cell>
          <cell r="E150">
            <v>8.8638</v>
          </cell>
          <cell r="F150">
            <v>272.6648</v>
          </cell>
          <cell r="G150">
            <v>358.4278</v>
          </cell>
          <cell r="H150">
            <v>52.4893</v>
          </cell>
        </row>
        <row r="151">
          <cell r="B151">
            <v>826.2672</v>
          </cell>
          <cell r="C151">
            <v>7.9746999999999995</v>
          </cell>
          <cell r="D151">
            <v>26.234099999999998</v>
          </cell>
          <cell r="E151">
            <v>27.9787</v>
          </cell>
          <cell r="F151">
            <v>396.299</v>
          </cell>
          <cell r="G151">
            <v>317.7865</v>
          </cell>
          <cell r="H151">
            <v>49.9942</v>
          </cell>
        </row>
        <row r="152">
          <cell r="B152">
            <v>527.3505</v>
          </cell>
          <cell r="C152">
            <v>6.7623999999999995</v>
          </cell>
          <cell r="D152">
            <v>6.411</v>
          </cell>
          <cell r="E152">
            <v>28.5413</v>
          </cell>
          <cell r="F152">
            <v>220.6225</v>
          </cell>
          <cell r="G152">
            <v>232.80120000000002</v>
          </cell>
          <cell r="H152">
            <v>32.2121</v>
          </cell>
        </row>
        <row r="153">
          <cell r="B153">
            <v>748.8854</v>
          </cell>
          <cell r="C153">
            <v>5.3318</v>
          </cell>
          <cell r="D153">
            <v>8.328</v>
          </cell>
          <cell r="E153">
            <v>33.6938</v>
          </cell>
          <cell r="F153">
            <v>273.46790000000004</v>
          </cell>
          <cell r="G153">
            <v>399.4142</v>
          </cell>
          <cell r="H153">
            <v>28.6497</v>
          </cell>
        </row>
        <row r="154">
          <cell r="B154">
            <v>1044.5196</v>
          </cell>
          <cell r="C154">
            <v>5.4915</v>
          </cell>
          <cell r="D154">
            <v>4.3849</v>
          </cell>
          <cell r="E154">
            <v>31.310299999999998</v>
          </cell>
          <cell r="F154">
            <v>363.0691</v>
          </cell>
          <cell r="G154">
            <v>547.1353</v>
          </cell>
          <cell r="H154">
            <v>93.1285</v>
          </cell>
        </row>
        <row r="155">
          <cell r="B155">
            <v>1160.552</v>
          </cell>
          <cell r="C155">
            <v>10.288200000000002</v>
          </cell>
          <cell r="D155">
            <v>4.134</v>
          </cell>
          <cell r="E155">
            <v>25.693900000000003</v>
          </cell>
          <cell r="F155">
            <v>412.1952</v>
          </cell>
          <cell r="G155">
            <v>576.3448000000001</v>
          </cell>
          <cell r="H155">
            <v>131.89589999999998</v>
          </cell>
        </row>
        <row r="156">
          <cell r="B156">
            <v>640.3614</v>
          </cell>
          <cell r="C156">
            <v>15.2855</v>
          </cell>
          <cell r="D156">
            <v>2.8033</v>
          </cell>
          <cell r="E156">
            <v>21.3839</v>
          </cell>
          <cell r="F156">
            <v>263.1586</v>
          </cell>
          <cell r="G156">
            <v>309.3436</v>
          </cell>
          <cell r="H156">
            <v>28.3865</v>
          </cell>
        </row>
        <row r="157">
          <cell r="B157">
            <v>653.3457</v>
          </cell>
          <cell r="C157">
            <v>5.2977</v>
          </cell>
          <cell r="D157">
            <v>15.1956</v>
          </cell>
          <cell r="E157">
            <v>37.1769</v>
          </cell>
          <cell r="F157">
            <v>223.896</v>
          </cell>
          <cell r="G157">
            <v>335.4901</v>
          </cell>
          <cell r="H157">
            <v>36.2894</v>
          </cell>
        </row>
        <row r="158">
          <cell r="B158">
            <v>799.8777</v>
          </cell>
          <cell r="C158">
            <v>1.7388</v>
          </cell>
          <cell r="D158">
            <v>19.7558</v>
          </cell>
          <cell r="E158">
            <v>46.2434</v>
          </cell>
          <cell r="F158">
            <v>272.7261</v>
          </cell>
          <cell r="G158">
            <v>410.0002</v>
          </cell>
          <cell r="H158">
            <v>49.4134</v>
          </cell>
        </row>
        <row r="159">
          <cell r="B159">
            <v>634.7171</v>
          </cell>
          <cell r="C159">
            <v>10.0496</v>
          </cell>
          <cell r="D159">
            <v>4.5988999999999995</v>
          </cell>
          <cell r="E159">
            <v>15.5033</v>
          </cell>
          <cell r="F159">
            <v>204.58679999999998</v>
          </cell>
          <cell r="G159">
            <v>326.07779999999997</v>
          </cell>
          <cell r="H159">
            <v>73.9007</v>
          </cell>
        </row>
        <row r="160">
          <cell r="B160">
            <v>762.3738000000001</v>
          </cell>
          <cell r="C160">
            <v>2.591</v>
          </cell>
          <cell r="D160">
            <v>22.8262</v>
          </cell>
          <cell r="E160">
            <v>25.9885</v>
          </cell>
          <cell r="F160">
            <v>277.32590000000005</v>
          </cell>
          <cell r="G160">
            <v>344.6323</v>
          </cell>
          <cell r="H160">
            <v>89.00989999999999</v>
          </cell>
        </row>
        <row r="161">
          <cell r="B161">
            <v>909.5704000000001</v>
          </cell>
          <cell r="C161">
            <v>6.6464</v>
          </cell>
          <cell r="D161">
            <v>3.64</v>
          </cell>
          <cell r="E161">
            <v>10.9884</v>
          </cell>
          <cell r="F161">
            <v>279.0442</v>
          </cell>
          <cell r="G161">
            <v>491.5906</v>
          </cell>
          <cell r="H161">
            <v>117.66080000000001</v>
          </cell>
        </row>
        <row r="162">
          <cell r="B162">
            <v>706.3195</v>
          </cell>
          <cell r="C162">
            <v>8.078100000000001</v>
          </cell>
          <cell r="D162">
            <v>15.125</v>
          </cell>
          <cell r="E162">
            <v>9.991299999999999</v>
          </cell>
          <cell r="F162">
            <v>193.26870000000002</v>
          </cell>
          <cell r="G162">
            <v>435.1288</v>
          </cell>
          <cell r="H162">
            <v>44.727599999999995</v>
          </cell>
        </row>
        <row r="163">
          <cell r="B163">
            <v>494.8126</v>
          </cell>
          <cell r="C163">
            <v>6.5711</v>
          </cell>
          <cell r="D163">
            <v>0.0805</v>
          </cell>
          <cell r="E163">
            <v>25.5228</v>
          </cell>
          <cell r="F163">
            <v>213.5015</v>
          </cell>
          <cell r="G163">
            <v>223.696</v>
          </cell>
          <cell r="H163">
            <v>25.4407</v>
          </cell>
        </row>
        <row r="164">
          <cell r="B164">
            <v>478.3018</v>
          </cell>
          <cell r="C164">
            <v>4.9053</v>
          </cell>
          <cell r="D164">
            <v>2.3514</v>
          </cell>
          <cell r="E164">
            <v>31.6747</v>
          </cell>
          <cell r="F164">
            <v>156.38729999999998</v>
          </cell>
          <cell r="G164">
            <v>240.53310000000002</v>
          </cell>
          <cell r="H164">
            <v>42.45</v>
          </cell>
        </row>
        <row r="165">
          <cell r="B165">
            <v>654.3836</v>
          </cell>
          <cell r="C165">
            <v>6.9535</v>
          </cell>
          <cell r="D165">
            <v>0.471</v>
          </cell>
          <cell r="E165">
            <v>12.5092</v>
          </cell>
          <cell r="F165">
            <v>187.8266</v>
          </cell>
          <cell r="G165">
            <v>400.543</v>
          </cell>
          <cell r="H165">
            <v>46.0803</v>
          </cell>
        </row>
        <row r="166">
          <cell r="B166">
            <v>1031.0164</v>
          </cell>
          <cell r="C166">
            <v>13.9329</v>
          </cell>
          <cell r="D166">
            <v>5.8036</v>
          </cell>
          <cell r="E166">
            <v>95.276</v>
          </cell>
          <cell r="F166">
            <v>293.8728</v>
          </cell>
          <cell r="G166">
            <v>583.1295</v>
          </cell>
          <cell r="H166">
            <v>39.001599999999996</v>
          </cell>
        </row>
        <row r="167">
          <cell r="B167">
            <v>1013.5595999999999</v>
          </cell>
          <cell r="C167">
            <v>47.569900000000004</v>
          </cell>
          <cell r="D167">
            <v>41.3625</v>
          </cell>
          <cell r="E167">
            <v>17.6602</v>
          </cell>
          <cell r="F167">
            <v>346.1064</v>
          </cell>
          <cell r="G167">
            <v>507.52279999999996</v>
          </cell>
          <cell r="H167">
            <v>53.3378</v>
          </cell>
        </row>
        <row r="168">
          <cell r="B168">
            <v>611.1526</v>
          </cell>
          <cell r="C168">
            <v>16.540599999999998</v>
          </cell>
          <cell r="D168">
            <v>3.9413</v>
          </cell>
          <cell r="E168">
            <v>6.6695</v>
          </cell>
          <cell r="F168">
            <v>227.4956</v>
          </cell>
          <cell r="G168">
            <v>336.4045</v>
          </cell>
          <cell r="H168">
            <v>20.1011</v>
          </cell>
        </row>
        <row r="169">
          <cell r="B169">
            <v>768.7081</v>
          </cell>
          <cell r="C169">
            <v>18.4537</v>
          </cell>
          <cell r="D169">
            <v>21.4852</v>
          </cell>
          <cell r="E169">
            <v>14.437</v>
          </cell>
          <cell r="F169">
            <v>296.8319</v>
          </cell>
          <cell r="G169">
            <v>365.9014</v>
          </cell>
          <cell r="H169">
            <v>51.5989</v>
          </cell>
        </row>
        <row r="170">
          <cell r="B170">
            <v>800.6216</v>
          </cell>
          <cell r="C170">
            <v>10.0445</v>
          </cell>
          <cell r="D170">
            <v>37.750800000000005</v>
          </cell>
          <cell r="E170">
            <v>28.8552</v>
          </cell>
          <cell r="F170">
            <v>282.4889</v>
          </cell>
          <cell r="G170">
            <v>379.10290000000003</v>
          </cell>
          <cell r="H170">
            <v>62.3793</v>
          </cell>
        </row>
        <row r="171">
          <cell r="B171">
            <v>664.9536999999999</v>
          </cell>
          <cell r="C171">
            <v>4.3403</v>
          </cell>
          <cell r="D171">
            <v>20.8153</v>
          </cell>
          <cell r="E171">
            <v>17.8947</v>
          </cell>
          <cell r="F171">
            <v>187.61960000000002</v>
          </cell>
          <cell r="G171">
            <v>387.37140000000005</v>
          </cell>
          <cell r="H171">
            <v>46.9124</v>
          </cell>
        </row>
      </sheetData>
      <sheetData sheetId="6">
        <row r="8">
          <cell r="B8">
            <v>10.911</v>
          </cell>
          <cell r="C8">
            <v>0.699</v>
          </cell>
          <cell r="D8">
            <v>5.184</v>
          </cell>
          <cell r="E8">
            <v>3.986</v>
          </cell>
          <cell r="F8">
            <v>1.042</v>
          </cell>
          <cell r="G8">
            <v>0</v>
          </cell>
          <cell r="H8">
            <v>0</v>
          </cell>
        </row>
        <row r="9">
          <cell r="B9">
            <v>13.985</v>
          </cell>
          <cell r="C9">
            <v>1.482</v>
          </cell>
          <cell r="D9">
            <v>2.055</v>
          </cell>
          <cell r="E9">
            <v>9.107</v>
          </cell>
          <cell r="F9">
            <v>0.703</v>
          </cell>
          <cell r="G9">
            <v>0.638</v>
          </cell>
          <cell r="H9">
            <v>0</v>
          </cell>
        </row>
        <row r="10">
          <cell r="B10">
            <v>12.5427</v>
          </cell>
          <cell r="C10">
            <v>5.675</v>
          </cell>
          <cell r="D10">
            <v>5.066</v>
          </cell>
          <cell r="E10">
            <v>1.8017</v>
          </cell>
          <cell r="F10">
            <v>0</v>
          </cell>
          <cell r="G10">
            <v>0</v>
          </cell>
          <cell r="H10">
            <v>0</v>
          </cell>
        </row>
        <row r="11">
          <cell r="B11">
            <v>23.1475</v>
          </cell>
          <cell r="C11">
            <v>4.243</v>
          </cell>
          <cell r="D11">
            <v>1.8235</v>
          </cell>
          <cell r="E11">
            <v>16.615</v>
          </cell>
          <cell r="F11">
            <v>0.466</v>
          </cell>
          <cell r="G11">
            <v>0</v>
          </cell>
          <cell r="H11">
            <v>0</v>
          </cell>
        </row>
        <row r="12">
          <cell r="B12">
            <v>5.493</v>
          </cell>
          <cell r="C12">
            <v>1.758</v>
          </cell>
          <cell r="D12">
            <v>0.706</v>
          </cell>
          <cell r="E12">
            <v>3.029</v>
          </cell>
          <cell r="F12">
            <v>0</v>
          </cell>
          <cell r="G12">
            <v>0</v>
          </cell>
          <cell r="H12">
            <v>0</v>
          </cell>
        </row>
        <row r="13">
          <cell r="B13">
            <v>15.736799999999999</v>
          </cell>
          <cell r="C13">
            <v>0</v>
          </cell>
          <cell r="D13">
            <v>13.9148</v>
          </cell>
          <cell r="E13">
            <v>1.212</v>
          </cell>
          <cell r="F13">
            <v>0</v>
          </cell>
          <cell r="G13">
            <v>0.61</v>
          </cell>
          <cell r="H13">
            <v>0</v>
          </cell>
        </row>
        <row r="14">
          <cell r="B14">
            <v>6.614</v>
          </cell>
          <cell r="C14">
            <v>0.976</v>
          </cell>
          <cell r="D14">
            <v>0.526</v>
          </cell>
          <cell r="E14">
            <v>2.816</v>
          </cell>
          <cell r="F14">
            <v>0</v>
          </cell>
          <cell r="G14">
            <v>2.296</v>
          </cell>
          <cell r="H14">
            <v>0</v>
          </cell>
        </row>
        <row r="15">
          <cell r="B15">
            <v>20.176599999999997</v>
          </cell>
          <cell r="C15">
            <v>0.148</v>
          </cell>
          <cell r="D15">
            <v>13.073</v>
          </cell>
          <cell r="E15">
            <v>2.5805</v>
          </cell>
          <cell r="F15">
            <v>0.7781</v>
          </cell>
          <cell r="G15">
            <v>3.597</v>
          </cell>
          <cell r="H15">
            <v>0</v>
          </cell>
        </row>
        <row r="16">
          <cell r="B16">
            <v>29.7584</v>
          </cell>
          <cell r="C16">
            <v>0.053</v>
          </cell>
          <cell r="D16">
            <v>22.847</v>
          </cell>
          <cell r="E16">
            <v>6.2943999999999996</v>
          </cell>
          <cell r="F16">
            <v>0.015</v>
          </cell>
          <cell r="G16">
            <v>0.549</v>
          </cell>
          <cell r="H16">
            <v>0</v>
          </cell>
        </row>
        <row r="17">
          <cell r="B17">
            <v>27.620900000000002</v>
          </cell>
          <cell r="C17">
            <v>3.934</v>
          </cell>
          <cell r="D17">
            <v>11.2244</v>
          </cell>
          <cell r="E17">
            <v>10.4845</v>
          </cell>
          <cell r="F17">
            <v>1.096</v>
          </cell>
          <cell r="G17">
            <v>0.882</v>
          </cell>
          <cell r="H17">
            <v>0</v>
          </cell>
        </row>
        <row r="18">
          <cell r="B18">
            <v>18.642</v>
          </cell>
          <cell r="C18">
            <v>1.7</v>
          </cell>
          <cell r="D18">
            <v>4.445</v>
          </cell>
          <cell r="E18">
            <v>9.236</v>
          </cell>
          <cell r="F18">
            <v>3.261</v>
          </cell>
          <cell r="G18">
            <v>0</v>
          </cell>
          <cell r="H18">
            <v>0</v>
          </cell>
        </row>
        <row r="19">
          <cell r="B19">
            <v>18.996</v>
          </cell>
          <cell r="C19">
            <v>0.329</v>
          </cell>
          <cell r="D19">
            <v>3.657</v>
          </cell>
          <cell r="E19">
            <v>3.926</v>
          </cell>
          <cell r="F19">
            <v>3.214</v>
          </cell>
          <cell r="G19">
            <v>7.87</v>
          </cell>
          <cell r="H19">
            <v>0</v>
          </cell>
        </row>
        <row r="20">
          <cell r="B20">
            <v>22.1492</v>
          </cell>
          <cell r="C20">
            <v>0</v>
          </cell>
          <cell r="D20">
            <v>0.8224</v>
          </cell>
          <cell r="E20">
            <v>15.145</v>
          </cell>
          <cell r="F20">
            <v>2.3153</v>
          </cell>
          <cell r="G20">
            <v>3.8665</v>
          </cell>
          <cell r="H20">
            <v>0</v>
          </cell>
        </row>
        <row r="21">
          <cell r="B21">
            <v>22.3365</v>
          </cell>
          <cell r="C21">
            <v>0.759</v>
          </cell>
          <cell r="D21">
            <v>2.3510999999999997</v>
          </cell>
          <cell r="E21">
            <v>16.895</v>
          </cell>
          <cell r="F21">
            <v>0.1464</v>
          </cell>
          <cell r="G21">
            <v>2.185</v>
          </cell>
          <cell r="H21">
            <v>0</v>
          </cell>
        </row>
        <row r="22">
          <cell r="B22">
            <v>43.729</v>
          </cell>
          <cell r="C22">
            <v>0.395</v>
          </cell>
          <cell r="D22">
            <v>20.208</v>
          </cell>
          <cell r="E22">
            <v>20.375</v>
          </cell>
          <cell r="F22">
            <v>0.335</v>
          </cell>
          <cell r="G22">
            <v>2.416</v>
          </cell>
          <cell r="H22">
            <v>0</v>
          </cell>
        </row>
        <row r="23">
          <cell r="B23">
            <v>27.078</v>
          </cell>
          <cell r="C23">
            <v>2.565</v>
          </cell>
          <cell r="D23">
            <v>4.54</v>
          </cell>
          <cell r="E23">
            <v>14.521</v>
          </cell>
          <cell r="F23">
            <v>4.133</v>
          </cell>
          <cell r="G23">
            <v>1.319</v>
          </cell>
          <cell r="H23">
            <v>0</v>
          </cell>
        </row>
        <row r="24">
          <cell r="B24">
            <v>50.9268</v>
          </cell>
          <cell r="C24">
            <v>4.7584</v>
          </cell>
          <cell r="D24">
            <v>5.606</v>
          </cell>
          <cell r="E24">
            <v>19.314799999999998</v>
          </cell>
          <cell r="F24">
            <v>5.827</v>
          </cell>
          <cell r="G24">
            <v>9.772</v>
          </cell>
          <cell r="H24">
            <v>5.6486</v>
          </cell>
        </row>
        <row r="25">
          <cell r="B25">
            <v>30.621</v>
          </cell>
          <cell r="C25">
            <v>0.252</v>
          </cell>
          <cell r="D25">
            <v>7.887</v>
          </cell>
          <cell r="E25">
            <v>17.786</v>
          </cell>
          <cell r="F25">
            <v>0</v>
          </cell>
          <cell r="G25">
            <v>4.696</v>
          </cell>
          <cell r="H25">
            <v>0</v>
          </cell>
        </row>
        <row r="26">
          <cell r="B26">
            <v>51.6412</v>
          </cell>
          <cell r="C26">
            <v>0.471</v>
          </cell>
          <cell r="D26">
            <v>20.5862</v>
          </cell>
          <cell r="E26">
            <v>24.451</v>
          </cell>
          <cell r="F26">
            <v>2.332</v>
          </cell>
          <cell r="G26">
            <v>3.801</v>
          </cell>
          <cell r="H26">
            <v>0</v>
          </cell>
        </row>
        <row r="27">
          <cell r="B27">
            <v>75.4772</v>
          </cell>
          <cell r="C27">
            <v>12.2642</v>
          </cell>
          <cell r="D27">
            <v>8.08</v>
          </cell>
          <cell r="E27">
            <v>53.804</v>
          </cell>
          <cell r="F27">
            <v>0.883</v>
          </cell>
          <cell r="G27">
            <v>0.446</v>
          </cell>
          <cell r="H27">
            <v>0</v>
          </cell>
        </row>
        <row r="28">
          <cell r="B28">
            <v>114.4545</v>
          </cell>
          <cell r="C28">
            <v>5.371</v>
          </cell>
          <cell r="D28">
            <v>13.1742</v>
          </cell>
          <cell r="E28">
            <v>63.1803</v>
          </cell>
          <cell r="F28">
            <v>20.61</v>
          </cell>
          <cell r="G28">
            <v>12.119</v>
          </cell>
          <cell r="H28">
            <v>0</v>
          </cell>
        </row>
        <row r="29">
          <cell r="B29">
            <v>91.586</v>
          </cell>
          <cell r="C29">
            <v>1.6393</v>
          </cell>
          <cell r="D29">
            <v>9.6865</v>
          </cell>
          <cell r="E29">
            <v>70.9057</v>
          </cell>
          <cell r="F29">
            <v>2.5034</v>
          </cell>
          <cell r="G29">
            <v>6.851100000000001</v>
          </cell>
          <cell r="H29">
            <v>0</v>
          </cell>
        </row>
        <row r="30">
          <cell r="B30">
            <v>95.1737</v>
          </cell>
          <cell r="C30">
            <v>11.2509</v>
          </cell>
          <cell r="D30">
            <v>11.992</v>
          </cell>
          <cell r="E30">
            <v>59.6518</v>
          </cell>
          <cell r="F30">
            <v>12.262</v>
          </cell>
          <cell r="G30">
            <v>0.017</v>
          </cell>
          <cell r="H30">
            <v>0</v>
          </cell>
        </row>
        <row r="31">
          <cell r="B31">
            <v>129.7306</v>
          </cell>
          <cell r="C31">
            <v>9.176</v>
          </cell>
          <cell r="D31">
            <v>38.629</v>
          </cell>
          <cell r="E31">
            <v>65.1411</v>
          </cell>
          <cell r="F31">
            <v>16.5465</v>
          </cell>
          <cell r="G31">
            <v>0.238</v>
          </cell>
          <cell r="H31">
            <v>0</v>
          </cell>
        </row>
        <row r="32">
          <cell r="B32">
            <v>118.6166</v>
          </cell>
          <cell r="C32">
            <v>13.893</v>
          </cell>
          <cell r="D32">
            <v>37.447199999999995</v>
          </cell>
          <cell r="E32">
            <v>47.8049</v>
          </cell>
          <cell r="F32">
            <v>5.0775</v>
          </cell>
          <cell r="G32">
            <v>14.394</v>
          </cell>
          <cell r="H32">
            <v>0</v>
          </cell>
        </row>
        <row r="33">
          <cell r="B33">
            <v>130.6749</v>
          </cell>
          <cell r="C33">
            <v>10.081</v>
          </cell>
          <cell r="D33">
            <v>24.8044</v>
          </cell>
          <cell r="E33">
            <v>49.1173</v>
          </cell>
          <cell r="F33">
            <v>8.9122</v>
          </cell>
          <cell r="G33">
            <v>37.76</v>
          </cell>
          <cell r="H33">
            <v>0</v>
          </cell>
        </row>
        <row r="34">
          <cell r="B34">
            <v>216.1569</v>
          </cell>
          <cell r="C34">
            <v>11.323</v>
          </cell>
          <cell r="D34">
            <v>31.491799999999998</v>
          </cell>
          <cell r="E34">
            <v>151.2753</v>
          </cell>
          <cell r="F34">
            <v>21.7778</v>
          </cell>
          <cell r="G34">
            <v>0.289</v>
          </cell>
          <cell r="H34">
            <v>0</v>
          </cell>
        </row>
        <row r="35">
          <cell r="B35">
            <v>173.0884</v>
          </cell>
          <cell r="C35">
            <v>6.5472</v>
          </cell>
          <cell r="D35">
            <v>67.27210000000001</v>
          </cell>
          <cell r="E35">
            <v>46.075199999999995</v>
          </cell>
          <cell r="F35">
            <v>33.804</v>
          </cell>
          <cell r="G35">
            <v>19.3899</v>
          </cell>
          <cell r="H35">
            <v>0</v>
          </cell>
        </row>
        <row r="36">
          <cell r="B36">
            <v>195.0945</v>
          </cell>
          <cell r="C36">
            <v>31.611</v>
          </cell>
          <cell r="D36">
            <v>47.7393</v>
          </cell>
          <cell r="E36">
            <v>42.473099999999995</v>
          </cell>
          <cell r="F36">
            <v>71.4185</v>
          </cell>
          <cell r="G36">
            <v>1.8525999999999998</v>
          </cell>
          <cell r="H36">
            <v>0</v>
          </cell>
        </row>
        <row r="37">
          <cell r="B37">
            <v>119.6251</v>
          </cell>
          <cell r="C37">
            <v>34.231</v>
          </cell>
          <cell r="D37">
            <v>16.1729</v>
          </cell>
          <cell r="E37">
            <v>49.122699999999995</v>
          </cell>
          <cell r="F37">
            <v>12.7101</v>
          </cell>
          <cell r="G37">
            <v>7.3884</v>
          </cell>
          <cell r="H37">
            <v>0</v>
          </cell>
        </row>
        <row r="38">
          <cell r="B38">
            <v>128.5395</v>
          </cell>
          <cell r="C38">
            <v>6.2708</v>
          </cell>
          <cell r="D38">
            <v>15.4719</v>
          </cell>
          <cell r="E38">
            <v>81.53280000000001</v>
          </cell>
          <cell r="F38">
            <v>10.1316</v>
          </cell>
          <cell r="G38">
            <v>15.1324</v>
          </cell>
          <cell r="H38">
            <v>0</v>
          </cell>
        </row>
        <row r="39">
          <cell r="B39">
            <v>113.11210000000001</v>
          </cell>
          <cell r="C39">
            <v>15.6256</v>
          </cell>
          <cell r="D39">
            <v>22.264</v>
          </cell>
          <cell r="E39">
            <v>56.755</v>
          </cell>
          <cell r="F39">
            <v>11.7331</v>
          </cell>
          <cell r="G39">
            <v>6.7344</v>
          </cell>
          <cell r="H39">
            <v>0</v>
          </cell>
        </row>
        <row r="40">
          <cell r="B40">
            <v>104.67269999999999</v>
          </cell>
          <cell r="C40">
            <v>33.2536</v>
          </cell>
          <cell r="D40">
            <v>12.3273</v>
          </cell>
          <cell r="E40">
            <v>43.458400000000005</v>
          </cell>
          <cell r="F40">
            <v>8.5605</v>
          </cell>
          <cell r="G40">
            <v>6.1669</v>
          </cell>
          <cell r="H40">
            <v>0.906</v>
          </cell>
        </row>
        <row r="41">
          <cell r="B41">
            <v>236.86360000000002</v>
          </cell>
          <cell r="C41">
            <v>8.487</v>
          </cell>
          <cell r="D41">
            <v>46.107699999999994</v>
          </cell>
          <cell r="E41">
            <v>173.7275</v>
          </cell>
          <cell r="F41">
            <v>8.452399999999999</v>
          </cell>
          <cell r="G41">
            <v>0.089</v>
          </cell>
          <cell r="H41">
            <v>0</v>
          </cell>
        </row>
        <row r="42">
          <cell r="B42">
            <v>206.6071</v>
          </cell>
          <cell r="C42">
            <v>10.902700000000001</v>
          </cell>
          <cell r="D42">
            <v>24.004900000000003</v>
          </cell>
          <cell r="E42">
            <v>160.8611</v>
          </cell>
          <cell r="F42">
            <v>10.8384</v>
          </cell>
          <cell r="G42">
            <v>0</v>
          </cell>
          <cell r="H42">
            <v>0</v>
          </cell>
        </row>
        <row r="43">
          <cell r="B43">
            <v>177.5422</v>
          </cell>
          <cell r="C43">
            <v>12.6503</v>
          </cell>
          <cell r="D43">
            <v>20.5891</v>
          </cell>
          <cell r="E43">
            <v>43.908199999999994</v>
          </cell>
          <cell r="F43">
            <v>21.1988</v>
          </cell>
          <cell r="G43">
            <v>79.1958</v>
          </cell>
          <cell r="H43">
            <v>0</v>
          </cell>
        </row>
        <row r="44">
          <cell r="B44">
            <v>25.0883</v>
          </cell>
          <cell r="C44">
            <v>1.8933</v>
          </cell>
          <cell r="D44">
            <v>6.891</v>
          </cell>
          <cell r="E44">
            <v>9.4614</v>
          </cell>
          <cell r="F44">
            <v>4.820600000000001</v>
          </cell>
          <cell r="G44">
            <v>2.022</v>
          </cell>
          <cell r="H44">
            <v>0</v>
          </cell>
        </row>
        <row r="45">
          <cell r="B45">
            <v>53.9417</v>
          </cell>
          <cell r="C45">
            <v>12.2668</v>
          </cell>
          <cell r="D45">
            <v>13.9415</v>
          </cell>
          <cell r="E45">
            <v>16.4828</v>
          </cell>
          <cell r="F45">
            <v>10.1616</v>
          </cell>
          <cell r="G45">
            <v>1.089</v>
          </cell>
          <cell r="H45">
            <v>0</v>
          </cell>
        </row>
        <row r="46">
          <cell r="B46">
            <v>66.7554</v>
          </cell>
          <cell r="C46">
            <v>3.0766</v>
          </cell>
          <cell r="D46">
            <v>34.3134</v>
          </cell>
          <cell r="E46">
            <v>13.7881</v>
          </cell>
          <cell r="F46">
            <v>12.2783</v>
          </cell>
          <cell r="G46">
            <v>3.299</v>
          </cell>
          <cell r="H46">
            <v>0</v>
          </cell>
        </row>
        <row r="47">
          <cell r="B47">
            <v>79.2338</v>
          </cell>
          <cell r="C47">
            <v>1.6245999999999998</v>
          </cell>
          <cell r="D47">
            <v>26.9623</v>
          </cell>
          <cell r="E47">
            <v>25.9584</v>
          </cell>
          <cell r="F47">
            <v>11.3095</v>
          </cell>
          <cell r="G47">
            <v>13.379</v>
          </cell>
          <cell r="H47">
            <v>0</v>
          </cell>
        </row>
        <row r="48">
          <cell r="B48">
            <v>42.7254</v>
          </cell>
          <cell r="C48">
            <v>9.056899999999999</v>
          </cell>
          <cell r="D48">
            <v>14.611</v>
          </cell>
          <cell r="E48">
            <v>15.4562</v>
          </cell>
          <cell r="F48">
            <v>3.6013</v>
          </cell>
          <cell r="G48">
            <v>0</v>
          </cell>
          <cell r="H48">
            <v>0</v>
          </cell>
        </row>
        <row r="49">
          <cell r="B49">
            <v>53.6899</v>
          </cell>
          <cell r="C49">
            <v>6.9028</v>
          </cell>
          <cell r="D49">
            <v>23.531200000000002</v>
          </cell>
          <cell r="E49">
            <v>23.0209</v>
          </cell>
          <cell r="F49">
            <v>0.215</v>
          </cell>
          <cell r="G49">
            <v>0.02</v>
          </cell>
          <cell r="H49">
            <v>0</v>
          </cell>
        </row>
        <row r="50">
          <cell r="B50">
            <v>75.18430000000001</v>
          </cell>
          <cell r="C50">
            <v>8.276</v>
          </cell>
          <cell r="D50">
            <v>22.6326</v>
          </cell>
          <cell r="E50">
            <v>27.2015</v>
          </cell>
          <cell r="F50">
            <v>15.869</v>
          </cell>
          <cell r="G50">
            <v>1.2052</v>
          </cell>
          <cell r="H50">
            <v>0</v>
          </cell>
        </row>
        <row r="51">
          <cell r="B51">
            <v>82.6793</v>
          </cell>
          <cell r="C51">
            <v>12.5997</v>
          </cell>
          <cell r="D51">
            <v>42.9407</v>
          </cell>
          <cell r="E51">
            <v>20.7718</v>
          </cell>
          <cell r="F51">
            <v>6.367100000000001</v>
          </cell>
          <cell r="G51">
            <v>0</v>
          </cell>
          <cell r="H51">
            <v>0</v>
          </cell>
        </row>
        <row r="52">
          <cell r="B52">
            <v>97.5898</v>
          </cell>
          <cell r="C52">
            <v>32.314299999999996</v>
          </cell>
          <cell r="D52">
            <v>30.3884</v>
          </cell>
          <cell r="E52">
            <v>24.8023</v>
          </cell>
          <cell r="F52">
            <v>8.4939</v>
          </cell>
          <cell r="G52">
            <v>1.5909</v>
          </cell>
          <cell r="H52">
            <v>0</v>
          </cell>
        </row>
        <row r="53">
          <cell r="B53">
            <v>74.34</v>
          </cell>
          <cell r="C53">
            <v>6.9895</v>
          </cell>
          <cell r="D53">
            <v>25.452599999999997</v>
          </cell>
          <cell r="E53">
            <v>37.9493</v>
          </cell>
          <cell r="F53">
            <v>3.2206</v>
          </cell>
          <cell r="G53">
            <v>0.728</v>
          </cell>
          <cell r="H53">
            <v>0</v>
          </cell>
        </row>
        <row r="54">
          <cell r="B54">
            <v>117.398</v>
          </cell>
          <cell r="C54">
            <v>8.9739</v>
          </cell>
          <cell r="D54">
            <v>39.3763</v>
          </cell>
          <cell r="E54">
            <v>45.9928</v>
          </cell>
          <cell r="F54">
            <v>5.213</v>
          </cell>
          <cell r="G54">
            <v>17.842</v>
          </cell>
          <cell r="H54">
            <v>0</v>
          </cell>
        </row>
        <row r="55">
          <cell r="B55">
            <v>77.8099</v>
          </cell>
          <cell r="C55">
            <v>15.3561</v>
          </cell>
          <cell r="D55">
            <v>35.7172</v>
          </cell>
          <cell r="E55">
            <v>22.2653</v>
          </cell>
          <cell r="F55">
            <v>4.3803</v>
          </cell>
          <cell r="G55">
            <v>0.091</v>
          </cell>
          <cell r="H55">
            <v>0</v>
          </cell>
        </row>
        <row r="56">
          <cell r="B56">
            <v>106.4803</v>
          </cell>
          <cell r="C56">
            <v>14.8334</v>
          </cell>
          <cell r="D56">
            <v>54.624199999999995</v>
          </cell>
          <cell r="E56">
            <v>20.2456</v>
          </cell>
          <cell r="F56">
            <v>6.500100000000001</v>
          </cell>
          <cell r="G56">
            <v>10.277</v>
          </cell>
          <cell r="H56">
            <v>0</v>
          </cell>
        </row>
        <row r="57">
          <cell r="B57">
            <v>88.3145</v>
          </cell>
          <cell r="C57">
            <v>9.3798</v>
          </cell>
          <cell r="D57">
            <v>36.1902</v>
          </cell>
          <cell r="E57">
            <v>17.9582</v>
          </cell>
          <cell r="F57">
            <v>16.1283</v>
          </cell>
          <cell r="G57">
            <v>8.658</v>
          </cell>
          <cell r="H57">
            <v>0</v>
          </cell>
        </row>
        <row r="58">
          <cell r="B58">
            <v>101.29960000000001</v>
          </cell>
          <cell r="C58">
            <v>5.426399999999999</v>
          </cell>
          <cell r="D58">
            <v>37.4522</v>
          </cell>
          <cell r="E58">
            <v>26.9372</v>
          </cell>
          <cell r="F58">
            <v>22.9068</v>
          </cell>
          <cell r="G58">
            <v>8.577</v>
          </cell>
          <cell r="H58">
            <v>0</v>
          </cell>
        </row>
        <row r="59">
          <cell r="B59">
            <v>90.6765</v>
          </cell>
          <cell r="C59">
            <v>14.6398</v>
          </cell>
          <cell r="D59">
            <v>30.2807</v>
          </cell>
          <cell r="E59">
            <v>20.67</v>
          </cell>
          <cell r="F59">
            <v>17.887</v>
          </cell>
          <cell r="G59">
            <v>2.4</v>
          </cell>
          <cell r="H59">
            <v>4.799</v>
          </cell>
        </row>
        <row r="60">
          <cell r="B60">
            <v>90.48639999999999</v>
          </cell>
          <cell r="C60">
            <v>11.3106</v>
          </cell>
          <cell r="D60">
            <v>19.223200000000002</v>
          </cell>
          <cell r="E60">
            <v>29.2282</v>
          </cell>
          <cell r="F60">
            <v>30.724400000000003</v>
          </cell>
          <cell r="G60">
            <v>0</v>
          </cell>
          <cell r="H60">
            <v>0</v>
          </cell>
        </row>
        <row r="61">
          <cell r="B61">
            <v>100.7775</v>
          </cell>
          <cell r="C61">
            <v>15.4186</v>
          </cell>
          <cell r="D61">
            <v>14.366299999999999</v>
          </cell>
          <cell r="E61">
            <v>25.3778</v>
          </cell>
          <cell r="F61">
            <v>44.4348</v>
          </cell>
          <cell r="G61">
            <v>1.18</v>
          </cell>
          <cell r="H61">
            <v>0</v>
          </cell>
        </row>
        <row r="62">
          <cell r="B62">
            <v>164.9571</v>
          </cell>
          <cell r="C62">
            <v>10.861</v>
          </cell>
          <cell r="D62">
            <v>22.5258</v>
          </cell>
          <cell r="E62">
            <v>51.8891</v>
          </cell>
          <cell r="F62">
            <v>73.8447</v>
          </cell>
          <cell r="G62">
            <v>5.8365</v>
          </cell>
          <cell r="H62">
            <v>0</v>
          </cell>
        </row>
        <row r="63">
          <cell r="B63">
            <v>136.3702</v>
          </cell>
          <cell r="C63">
            <v>14.2965</v>
          </cell>
          <cell r="D63">
            <v>24.1193</v>
          </cell>
          <cell r="E63">
            <v>54.608</v>
          </cell>
          <cell r="F63">
            <v>41.427800000000005</v>
          </cell>
          <cell r="G63">
            <v>1.9185999999999999</v>
          </cell>
          <cell r="H63">
            <v>0</v>
          </cell>
        </row>
        <row r="64">
          <cell r="B64">
            <v>185.65879999999999</v>
          </cell>
          <cell r="C64">
            <v>20.1425</v>
          </cell>
          <cell r="D64">
            <v>32.8933</v>
          </cell>
          <cell r="E64">
            <v>51.414199999999994</v>
          </cell>
          <cell r="F64">
            <v>41.4779</v>
          </cell>
          <cell r="G64">
            <v>39.7309</v>
          </cell>
          <cell r="H64">
            <v>0</v>
          </cell>
        </row>
        <row r="65">
          <cell r="B65">
            <v>152.1834</v>
          </cell>
          <cell r="C65">
            <v>11.027</v>
          </cell>
          <cell r="D65">
            <v>46.112</v>
          </cell>
          <cell r="E65">
            <v>47.526900000000005</v>
          </cell>
          <cell r="F65">
            <v>28.8005</v>
          </cell>
          <cell r="G65">
            <v>18.717</v>
          </cell>
          <cell r="H65">
            <v>0</v>
          </cell>
        </row>
        <row r="66">
          <cell r="B66">
            <v>109.5845</v>
          </cell>
          <cell r="C66">
            <v>37.4769</v>
          </cell>
          <cell r="D66">
            <v>29.5228</v>
          </cell>
          <cell r="E66">
            <v>19.885099999999998</v>
          </cell>
          <cell r="F66">
            <v>22.6997</v>
          </cell>
          <cell r="G66">
            <v>0</v>
          </cell>
          <cell r="H66">
            <v>0</v>
          </cell>
        </row>
        <row r="67">
          <cell r="B67">
            <v>207.5554</v>
          </cell>
          <cell r="C67">
            <v>33.3174</v>
          </cell>
          <cell r="D67">
            <v>52.153</v>
          </cell>
          <cell r="E67">
            <v>66.2908</v>
          </cell>
          <cell r="F67">
            <v>25.969099999999997</v>
          </cell>
          <cell r="G67">
            <v>29.8251</v>
          </cell>
          <cell r="H67">
            <v>0</v>
          </cell>
        </row>
        <row r="68">
          <cell r="B68">
            <v>129.6189</v>
          </cell>
          <cell r="C68">
            <v>8.916</v>
          </cell>
          <cell r="D68">
            <v>35.8166</v>
          </cell>
          <cell r="E68">
            <v>69.7505</v>
          </cell>
          <cell r="F68">
            <v>10.290799999999999</v>
          </cell>
          <cell r="G68">
            <v>4.845</v>
          </cell>
          <cell r="H68">
            <v>0</v>
          </cell>
        </row>
        <row r="69">
          <cell r="B69">
            <v>120.0562</v>
          </cell>
          <cell r="C69">
            <v>14.4491</v>
          </cell>
          <cell r="D69">
            <v>27.793400000000002</v>
          </cell>
          <cell r="E69">
            <v>47.9884</v>
          </cell>
          <cell r="F69">
            <v>29.6193</v>
          </cell>
          <cell r="G69">
            <v>0.206</v>
          </cell>
          <cell r="H69">
            <v>0</v>
          </cell>
        </row>
        <row r="70">
          <cell r="B70">
            <v>109.6545</v>
          </cell>
          <cell r="C70">
            <v>8.7288</v>
          </cell>
          <cell r="D70">
            <v>25.3794</v>
          </cell>
          <cell r="E70">
            <v>44.7026</v>
          </cell>
          <cell r="F70">
            <v>23.3523</v>
          </cell>
          <cell r="G70">
            <v>7.4914</v>
          </cell>
          <cell r="H70">
            <v>0</v>
          </cell>
        </row>
        <row r="71">
          <cell r="B71">
            <v>157.3834</v>
          </cell>
          <cell r="C71">
            <v>22.1244</v>
          </cell>
          <cell r="D71">
            <v>36.7924</v>
          </cell>
          <cell r="E71">
            <v>63.4841</v>
          </cell>
          <cell r="F71">
            <v>29.6492</v>
          </cell>
          <cell r="G71">
            <v>5.3333</v>
          </cell>
          <cell r="H71">
            <v>0</v>
          </cell>
        </row>
        <row r="72">
          <cell r="B72">
            <v>119.1893</v>
          </cell>
          <cell r="C72">
            <v>19.2114</v>
          </cell>
          <cell r="D72">
            <v>27.123900000000003</v>
          </cell>
          <cell r="E72">
            <v>32.3949</v>
          </cell>
          <cell r="F72">
            <v>23.8195</v>
          </cell>
          <cell r="G72">
            <v>11.8106</v>
          </cell>
          <cell r="H72">
            <v>4.829</v>
          </cell>
        </row>
        <row r="73">
          <cell r="B73">
            <v>117.6973</v>
          </cell>
          <cell r="C73">
            <v>18.837400000000002</v>
          </cell>
          <cell r="D73">
            <v>20.7291</v>
          </cell>
          <cell r="E73">
            <v>34.4594</v>
          </cell>
          <cell r="F73">
            <v>36.6413</v>
          </cell>
          <cell r="G73">
            <v>7.0301</v>
          </cell>
          <cell r="H73">
            <v>0</v>
          </cell>
        </row>
        <row r="74">
          <cell r="B74">
            <v>139.72879999999998</v>
          </cell>
          <cell r="C74">
            <v>28.360599999999998</v>
          </cell>
          <cell r="D74">
            <v>15.191799999999999</v>
          </cell>
          <cell r="E74">
            <v>55.2483</v>
          </cell>
          <cell r="F74">
            <v>18.076900000000002</v>
          </cell>
          <cell r="G74">
            <v>22.851200000000002</v>
          </cell>
          <cell r="H74">
            <v>0</v>
          </cell>
        </row>
        <row r="75">
          <cell r="B75">
            <v>144.28879999999998</v>
          </cell>
          <cell r="C75">
            <v>44.426</v>
          </cell>
          <cell r="D75">
            <v>10.9568</v>
          </cell>
          <cell r="E75">
            <v>29.9372</v>
          </cell>
          <cell r="F75">
            <v>41.7188</v>
          </cell>
          <cell r="G75">
            <v>17.25</v>
          </cell>
          <cell r="H75">
            <v>0</v>
          </cell>
        </row>
        <row r="76">
          <cell r="B76">
            <v>77.7955</v>
          </cell>
          <cell r="C76">
            <v>9.8221</v>
          </cell>
          <cell r="D76">
            <v>12.8985</v>
          </cell>
          <cell r="E76">
            <v>12.920399999999999</v>
          </cell>
          <cell r="F76">
            <v>36.1455</v>
          </cell>
          <cell r="G76">
            <v>6.009</v>
          </cell>
          <cell r="H76">
            <v>0</v>
          </cell>
        </row>
        <row r="77">
          <cell r="B77">
            <v>102.3129</v>
          </cell>
          <cell r="C77">
            <v>22.009900000000002</v>
          </cell>
          <cell r="D77">
            <v>7.7041</v>
          </cell>
          <cell r="E77">
            <v>37.813199999999995</v>
          </cell>
          <cell r="F77">
            <v>31.0467</v>
          </cell>
          <cell r="G77">
            <v>3.739</v>
          </cell>
          <cell r="H77">
            <v>0</v>
          </cell>
        </row>
        <row r="78">
          <cell r="B78">
            <v>171.8165</v>
          </cell>
          <cell r="C78">
            <v>32.2241</v>
          </cell>
          <cell r="D78">
            <v>17.4528</v>
          </cell>
          <cell r="E78">
            <v>37.0725</v>
          </cell>
          <cell r="F78">
            <v>33.9765</v>
          </cell>
          <cell r="G78">
            <v>51.0906</v>
          </cell>
          <cell r="H78">
            <v>0</v>
          </cell>
        </row>
        <row r="79">
          <cell r="B79">
            <v>138.15460000000002</v>
          </cell>
          <cell r="C79">
            <v>41.227</v>
          </cell>
          <cell r="D79">
            <v>14.806299999999998</v>
          </cell>
          <cell r="E79">
            <v>17.0053</v>
          </cell>
          <cell r="F79">
            <v>41.4815</v>
          </cell>
          <cell r="G79">
            <v>23.6345</v>
          </cell>
          <cell r="H79">
            <v>0</v>
          </cell>
        </row>
        <row r="80">
          <cell r="B80">
            <v>152.0393</v>
          </cell>
          <cell r="C80">
            <v>34.1201</v>
          </cell>
          <cell r="D80">
            <v>27.7528</v>
          </cell>
          <cell r="E80">
            <v>36.5195</v>
          </cell>
          <cell r="F80">
            <v>44.6004</v>
          </cell>
          <cell r="G80">
            <v>9.0465</v>
          </cell>
          <cell r="H80">
            <v>0</v>
          </cell>
        </row>
        <row r="81">
          <cell r="B81">
            <v>148.8624</v>
          </cell>
          <cell r="C81">
            <v>19.1978</v>
          </cell>
          <cell r="D81">
            <v>12.187700000000001</v>
          </cell>
          <cell r="E81">
            <v>37.3934</v>
          </cell>
          <cell r="F81">
            <v>67.8078</v>
          </cell>
          <cell r="G81">
            <v>12.2757</v>
          </cell>
          <cell r="H81">
            <v>0</v>
          </cell>
        </row>
        <row r="82">
          <cell r="B82">
            <v>94.9786</v>
          </cell>
          <cell r="C82">
            <v>1.357</v>
          </cell>
          <cell r="D82">
            <v>15.2006</v>
          </cell>
          <cell r="E82">
            <v>15.0606</v>
          </cell>
          <cell r="F82">
            <v>53.9285</v>
          </cell>
          <cell r="G82">
            <v>9.431899999999999</v>
          </cell>
          <cell r="H82">
            <v>0</v>
          </cell>
        </row>
        <row r="83">
          <cell r="B83">
            <v>198.13060000000002</v>
          </cell>
          <cell r="C83">
            <v>37.9224</v>
          </cell>
          <cell r="D83">
            <v>34.2324</v>
          </cell>
          <cell r="E83">
            <v>35.9212</v>
          </cell>
          <cell r="F83">
            <v>50.6263</v>
          </cell>
          <cell r="G83">
            <v>35.5831</v>
          </cell>
          <cell r="H83">
            <v>3.8451999999999997</v>
          </cell>
        </row>
        <row r="84">
          <cell r="B84">
            <v>187.5907</v>
          </cell>
          <cell r="C84">
            <v>11.8262</v>
          </cell>
          <cell r="D84">
            <v>21.4053</v>
          </cell>
          <cell r="E84">
            <v>32.7535</v>
          </cell>
          <cell r="F84">
            <v>109.6005</v>
          </cell>
          <cell r="G84">
            <v>12.0052</v>
          </cell>
          <cell r="H84">
            <v>0</v>
          </cell>
        </row>
        <row r="85">
          <cell r="B85">
            <v>94.0007</v>
          </cell>
          <cell r="C85">
            <v>17.3203</v>
          </cell>
          <cell r="D85">
            <v>1.4439000000000002</v>
          </cell>
          <cell r="E85">
            <v>26.7819</v>
          </cell>
          <cell r="F85">
            <v>40.0432</v>
          </cell>
          <cell r="G85">
            <v>6.103899999999999</v>
          </cell>
          <cell r="H85">
            <v>2.3075</v>
          </cell>
        </row>
        <row r="86">
          <cell r="B86">
            <v>129.9694</v>
          </cell>
          <cell r="C86">
            <v>14.2606</v>
          </cell>
          <cell r="D86">
            <v>13.1373</v>
          </cell>
          <cell r="E86">
            <v>33.0998</v>
          </cell>
          <cell r="F86">
            <v>57.7409</v>
          </cell>
          <cell r="G86">
            <v>11.730799999999999</v>
          </cell>
          <cell r="H86">
            <v>0</v>
          </cell>
        </row>
        <row r="87">
          <cell r="B87">
            <v>176.123</v>
          </cell>
          <cell r="C87">
            <v>75.6161</v>
          </cell>
          <cell r="D87">
            <v>12.488100000000001</v>
          </cell>
          <cell r="E87">
            <v>23.2149</v>
          </cell>
          <cell r="F87">
            <v>58.7121</v>
          </cell>
          <cell r="G87">
            <v>6.0918</v>
          </cell>
          <cell r="H87">
            <v>0</v>
          </cell>
        </row>
        <row r="88">
          <cell r="B88">
            <v>104.3207</v>
          </cell>
          <cell r="C88">
            <v>21.3081</v>
          </cell>
          <cell r="D88">
            <v>21.1235</v>
          </cell>
          <cell r="E88">
            <v>14.7934</v>
          </cell>
          <cell r="F88">
            <v>34.674099999999996</v>
          </cell>
          <cell r="G88">
            <v>12.4216</v>
          </cell>
          <cell r="H88">
            <v>0</v>
          </cell>
        </row>
        <row r="89">
          <cell r="B89">
            <v>235.068</v>
          </cell>
          <cell r="C89">
            <v>63.8329</v>
          </cell>
          <cell r="D89">
            <v>31.3718</v>
          </cell>
          <cell r="E89">
            <v>37.193400000000004</v>
          </cell>
          <cell r="F89">
            <v>95.7392</v>
          </cell>
          <cell r="G89">
            <v>3.7066999999999997</v>
          </cell>
          <cell r="H89">
            <v>3.224</v>
          </cell>
        </row>
        <row r="90">
          <cell r="B90">
            <v>211.1911</v>
          </cell>
          <cell r="C90">
            <v>99.6958</v>
          </cell>
          <cell r="D90">
            <v>15.0577</v>
          </cell>
          <cell r="E90">
            <v>12.040799999999999</v>
          </cell>
          <cell r="F90">
            <v>76.4256</v>
          </cell>
          <cell r="G90">
            <v>6.5862</v>
          </cell>
          <cell r="H90">
            <v>1.385</v>
          </cell>
        </row>
        <row r="91">
          <cell r="B91">
            <v>297.9718</v>
          </cell>
          <cell r="C91">
            <v>142.22129999999999</v>
          </cell>
          <cell r="D91">
            <v>20.325400000000002</v>
          </cell>
          <cell r="E91">
            <v>44.610099999999996</v>
          </cell>
          <cell r="F91">
            <v>53.7349</v>
          </cell>
          <cell r="G91">
            <v>28.3221</v>
          </cell>
          <cell r="H91">
            <v>8.758</v>
          </cell>
        </row>
        <row r="92">
          <cell r="B92">
            <v>204.0579</v>
          </cell>
          <cell r="C92">
            <v>106.75089999999999</v>
          </cell>
          <cell r="D92">
            <v>32.5237</v>
          </cell>
          <cell r="E92">
            <v>17.297099999999997</v>
          </cell>
          <cell r="F92">
            <v>44.0547</v>
          </cell>
          <cell r="G92">
            <v>3.4315</v>
          </cell>
          <cell r="H92">
            <v>0</v>
          </cell>
        </row>
        <row r="93">
          <cell r="B93">
            <v>204.48239999999998</v>
          </cell>
          <cell r="C93">
            <v>72.6575</v>
          </cell>
          <cell r="D93">
            <v>15.241299999999999</v>
          </cell>
          <cell r="E93">
            <v>26.5835</v>
          </cell>
          <cell r="F93">
            <v>73.0954</v>
          </cell>
          <cell r="G93">
            <v>16.904700000000002</v>
          </cell>
          <cell r="H93">
            <v>0</v>
          </cell>
        </row>
        <row r="94">
          <cell r="B94">
            <v>234.299</v>
          </cell>
          <cell r="C94">
            <v>63.2332</v>
          </cell>
          <cell r="D94">
            <v>43.9699</v>
          </cell>
          <cell r="E94">
            <v>19.1627</v>
          </cell>
          <cell r="F94">
            <v>77.7373</v>
          </cell>
          <cell r="G94">
            <v>29.963900000000002</v>
          </cell>
          <cell r="H94">
            <v>0.232</v>
          </cell>
        </row>
        <row r="95">
          <cell r="B95">
            <v>269.112</v>
          </cell>
          <cell r="C95">
            <v>66.6333</v>
          </cell>
          <cell r="D95">
            <v>47.0351</v>
          </cell>
          <cell r="E95">
            <v>28.1342</v>
          </cell>
          <cell r="F95">
            <v>103.3726</v>
          </cell>
          <cell r="G95">
            <v>13.149</v>
          </cell>
          <cell r="H95">
            <v>10.787799999999999</v>
          </cell>
        </row>
        <row r="96">
          <cell r="B96">
            <v>244.2692</v>
          </cell>
          <cell r="C96">
            <v>53.2427</v>
          </cell>
          <cell r="D96">
            <v>46.7335</v>
          </cell>
          <cell r="E96">
            <v>20.3504</v>
          </cell>
          <cell r="F96">
            <v>90.5187</v>
          </cell>
          <cell r="G96">
            <v>27.4595</v>
          </cell>
          <cell r="H96">
            <v>5.9643999999999995</v>
          </cell>
        </row>
        <row r="97">
          <cell r="B97">
            <v>229.3887</v>
          </cell>
          <cell r="C97">
            <v>69.162</v>
          </cell>
          <cell r="D97">
            <v>13.760299999999999</v>
          </cell>
          <cell r="E97">
            <v>17.2557</v>
          </cell>
          <cell r="F97">
            <v>80.4843</v>
          </cell>
          <cell r="G97">
            <v>26.2269</v>
          </cell>
          <cell r="H97">
            <v>22.4995</v>
          </cell>
        </row>
        <row r="98">
          <cell r="B98">
            <v>238.5902</v>
          </cell>
          <cell r="C98">
            <v>11.686200000000001</v>
          </cell>
          <cell r="D98">
            <v>29.062900000000003</v>
          </cell>
          <cell r="E98">
            <v>32.4217</v>
          </cell>
          <cell r="F98">
            <v>92.50460000000001</v>
          </cell>
          <cell r="G98">
            <v>61.280699999999996</v>
          </cell>
          <cell r="H98">
            <v>11.6341</v>
          </cell>
        </row>
        <row r="99">
          <cell r="B99">
            <v>184.79139999999998</v>
          </cell>
          <cell r="C99">
            <v>47.5306</v>
          </cell>
          <cell r="D99">
            <v>17.970200000000002</v>
          </cell>
          <cell r="E99">
            <v>12.1258</v>
          </cell>
          <cell r="F99">
            <v>71.4323</v>
          </cell>
          <cell r="G99">
            <v>26.1648</v>
          </cell>
          <cell r="H99">
            <v>9.5677</v>
          </cell>
        </row>
        <row r="100">
          <cell r="B100">
            <v>286.0961</v>
          </cell>
          <cell r="C100">
            <v>48.674</v>
          </cell>
          <cell r="D100">
            <v>21.9465</v>
          </cell>
          <cell r="E100">
            <v>37.348099999999995</v>
          </cell>
          <cell r="F100">
            <v>103.5133</v>
          </cell>
          <cell r="G100">
            <v>51.9901</v>
          </cell>
          <cell r="H100">
            <v>22.6241</v>
          </cell>
        </row>
        <row r="101">
          <cell r="B101">
            <v>318.5553</v>
          </cell>
          <cell r="C101">
            <v>8.902</v>
          </cell>
          <cell r="D101">
            <v>18.4674</v>
          </cell>
          <cell r="E101">
            <v>120.9278</v>
          </cell>
          <cell r="F101">
            <v>137.04670000000002</v>
          </cell>
          <cell r="G101">
            <v>20.8397</v>
          </cell>
          <cell r="H101">
            <v>12.3717</v>
          </cell>
        </row>
        <row r="102">
          <cell r="B102">
            <v>190.8511</v>
          </cell>
          <cell r="C102">
            <v>4.2473</v>
          </cell>
          <cell r="D102">
            <v>7.456600000000001</v>
          </cell>
          <cell r="E102">
            <v>37.828199999999995</v>
          </cell>
          <cell r="F102">
            <v>93.13889999999999</v>
          </cell>
          <cell r="G102">
            <v>36.4145</v>
          </cell>
          <cell r="H102">
            <v>11.765600000000001</v>
          </cell>
        </row>
        <row r="103">
          <cell r="B103">
            <v>309.1733</v>
          </cell>
          <cell r="C103">
            <v>57.9062</v>
          </cell>
          <cell r="D103">
            <v>17.1415</v>
          </cell>
          <cell r="E103">
            <v>49.5999</v>
          </cell>
          <cell r="F103">
            <v>125.0398</v>
          </cell>
          <cell r="G103">
            <v>37.1364</v>
          </cell>
          <cell r="H103">
            <v>22.3495</v>
          </cell>
        </row>
        <row r="104">
          <cell r="B104">
            <v>247.47629999999998</v>
          </cell>
          <cell r="C104">
            <v>18.285</v>
          </cell>
          <cell r="D104">
            <v>15.8756</v>
          </cell>
          <cell r="E104">
            <v>42.215900000000005</v>
          </cell>
          <cell r="F104">
            <v>115.7115</v>
          </cell>
          <cell r="G104">
            <v>40.7606</v>
          </cell>
          <cell r="H104">
            <v>14.6277</v>
          </cell>
        </row>
        <row r="105">
          <cell r="B105">
            <v>321.21729999999997</v>
          </cell>
          <cell r="C105">
            <v>13.945799999999998</v>
          </cell>
          <cell r="D105">
            <v>17.1822</v>
          </cell>
          <cell r="E105">
            <v>36.489599999999996</v>
          </cell>
          <cell r="F105">
            <v>148.5991</v>
          </cell>
          <cell r="G105">
            <v>53.697300000000006</v>
          </cell>
          <cell r="H105">
            <v>51.3033</v>
          </cell>
        </row>
        <row r="106">
          <cell r="B106">
            <v>458.2466</v>
          </cell>
          <cell r="C106">
            <v>11.0358</v>
          </cell>
          <cell r="D106">
            <v>54.027800000000006</v>
          </cell>
          <cell r="E106">
            <v>100.7713</v>
          </cell>
          <cell r="F106">
            <v>239.1164</v>
          </cell>
          <cell r="G106">
            <v>30.1539</v>
          </cell>
          <cell r="H106">
            <v>23.1414</v>
          </cell>
        </row>
        <row r="107">
          <cell r="B107">
            <v>383.0632</v>
          </cell>
          <cell r="C107">
            <v>15.556299999999998</v>
          </cell>
          <cell r="D107">
            <v>23.6372</v>
          </cell>
          <cell r="E107">
            <v>47.9295</v>
          </cell>
          <cell r="F107">
            <v>176.8854</v>
          </cell>
          <cell r="G107">
            <v>102.2993</v>
          </cell>
          <cell r="H107">
            <v>16.7555</v>
          </cell>
        </row>
        <row r="108">
          <cell r="B108">
            <v>482.369</v>
          </cell>
          <cell r="C108">
            <v>35.6789</v>
          </cell>
          <cell r="D108">
            <v>23.681099999999997</v>
          </cell>
          <cell r="E108">
            <v>46.7941</v>
          </cell>
          <cell r="F108">
            <v>286.41790000000003</v>
          </cell>
          <cell r="G108">
            <v>75.5086</v>
          </cell>
          <cell r="H108">
            <v>14.2884</v>
          </cell>
        </row>
        <row r="109">
          <cell r="B109">
            <v>506.75690000000003</v>
          </cell>
          <cell r="C109">
            <v>19.827900000000003</v>
          </cell>
          <cell r="D109">
            <v>17.560200000000002</v>
          </cell>
          <cell r="E109">
            <v>50.959</v>
          </cell>
          <cell r="F109">
            <v>223.7975</v>
          </cell>
          <cell r="G109">
            <v>174.1215</v>
          </cell>
          <cell r="H109">
            <v>20.4908</v>
          </cell>
        </row>
        <row r="110">
          <cell r="B110">
            <v>541.9452</v>
          </cell>
          <cell r="C110">
            <v>29.482599999999998</v>
          </cell>
          <cell r="D110">
            <v>35.0509</v>
          </cell>
          <cell r="E110">
            <v>75.2116</v>
          </cell>
          <cell r="F110">
            <v>245.9162</v>
          </cell>
          <cell r="G110">
            <v>104.37039999999999</v>
          </cell>
          <cell r="H110">
            <v>51.9135</v>
          </cell>
        </row>
        <row r="111">
          <cell r="B111">
            <v>424.435</v>
          </cell>
          <cell r="C111">
            <v>16.412</v>
          </cell>
          <cell r="D111">
            <v>27.1937</v>
          </cell>
          <cell r="E111">
            <v>79.99589999999999</v>
          </cell>
          <cell r="F111">
            <v>171.4553</v>
          </cell>
          <cell r="G111">
            <v>115.09939999999999</v>
          </cell>
          <cell r="H111">
            <v>14.2787</v>
          </cell>
        </row>
        <row r="112">
          <cell r="B112">
            <v>585.1819</v>
          </cell>
          <cell r="C112">
            <v>20.5557</v>
          </cell>
          <cell r="D112">
            <v>10.5456</v>
          </cell>
          <cell r="E112">
            <v>144.2332</v>
          </cell>
          <cell r="F112">
            <v>243.40429999999998</v>
          </cell>
          <cell r="G112">
            <v>79.0167</v>
          </cell>
          <cell r="H112">
            <v>87.4264</v>
          </cell>
        </row>
        <row r="113">
          <cell r="B113">
            <v>504.6854</v>
          </cell>
          <cell r="C113">
            <v>51.4199</v>
          </cell>
          <cell r="D113">
            <v>26.5452</v>
          </cell>
          <cell r="E113">
            <v>109.2483</v>
          </cell>
          <cell r="F113">
            <v>159.2569</v>
          </cell>
          <cell r="G113">
            <v>90.04339999999999</v>
          </cell>
          <cell r="H113">
            <v>68.1717</v>
          </cell>
        </row>
        <row r="114">
          <cell r="B114">
            <v>538.9723</v>
          </cell>
          <cell r="C114">
            <v>35.0595</v>
          </cell>
          <cell r="D114">
            <v>54.165099999999995</v>
          </cell>
          <cell r="E114">
            <v>127.1913</v>
          </cell>
          <cell r="F114">
            <v>181.8484</v>
          </cell>
          <cell r="G114">
            <v>93.0469</v>
          </cell>
          <cell r="H114">
            <v>47.6611</v>
          </cell>
        </row>
        <row r="115">
          <cell r="B115">
            <v>868.1773000000001</v>
          </cell>
          <cell r="C115">
            <v>37.786</v>
          </cell>
          <cell r="D115">
            <v>262.8958</v>
          </cell>
          <cell r="E115">
            <v>125.12769999999999</v>
          </cell>
          <cell r="F115">
            <v>255.3206</v>
          </cell>
          <cell r="G115">
            <v>111.9937</v>
          </cell>
          <cell r="H115">
            <v>75.0535</v>
          </cell>
        </row>
        <row r="116">
          <cell r="B116">
            <v>373.52009999999996</v>
          </cell>
          <cell r="C116">
            <v>67.6549</v>
          </cell>
          <cell r="D116">
            <v>13.1361</v>
          </cell>
          <cell r="E116">
            <v>48.2295</v>
          </cell>
          <cell r="F116">
            <v>109.3085</v>
          </cell>
          <cell r="G116">
            <v>87.3956</v>
          </cell>
          <cell r="H116">
            <v>47.7955</v>
          </cell>
        </row>
        <row r="117">
          <cell r="B117">
            <v>377.8135</v>
          </cell>
          <cell r="C117">
            <v>23.5235</v>
          </cell>
          <cell r="D117">
            <v>27.549</v>
          </cell>
          <cell r="E117">
            <v>32.8239</v>
          </cell>
          <cell r="F117">
            <v>181.763</v>
          </cell>
          <cell r="G117">
            <v>100.6653</v>
          </cell>
          <cell r="H117">
            <v>11.4888</v>
          </cell>
        </row>
        <row r="118">
          <cell r="B118">
            <v>656.6655</v>
          </cell>
          <cell r="C118">
            <v>101.592</v>
          </cell>
          <cell r="D118">
            <v>30.541400000000003</v>
          </cell>
          <cell r="E118">
            <v>212.6951</v>
          </cell>
          <cell r="F118">
            <v>172.9539</v>
          </cell>
          <cell r="G118">
            <v>110.358</v>
          </cell>
          <cell r="H118">
            <v>28.5251</v>
          </cell>
        </row>
        <row r="119">
          <cell r="B119">
            <v>371.5578</v>
          </cell>
          <cell r="C119">
            <v>67.6257</v>
          </cell>
          <cell r="D119">
            <v>122.01180000000001</v>
          </cell>
          <cell r="E119">
            <v>17.3004</v>
          </cell>
          <cell r="F119">
            <v>93.0172</v>
          </cell>
          <cell r="G119">
            <v>55.926199999999994</v>
          </cell>
          <cell r="H119">
            <v>15.6765</v>
          </cell>
        </row>
        <row r="120">
          <cell r="B120">
            <v>425.2906</v>
          </cell>
          <cell r="C120">
            <v>83.2018</v>
          </cell>
          <cell r="D120">
            <v>70.9422</v>
          </cell>
          <cell r="E120">
            <v>47.368900000000004</v>
          </cell>
          <cell r="F120">
            <v>121.852</v>
          </cell>
          <cell r="G120">
            <v>85.4768</v>
          </cell>
          <cell r="H120">
            <v>16.448900000000002</v>
          </cell>
        </row>
        <row r="121">
          <cell r="B121">
            <v>600.0101</v>
          </cell>
          <cell r="C121">
            <v>103.64439999999999</v>
          </cell>
          <cell r="D121">
            <v>47.4252</v>
          </cell>
          <cell r="E121">
            <v>104.3433</v>
          </cell>
          <cell r="F121">
            <v>162.9399</v>
          </cell>
          <cell r="G121">
            <v>146.2251</v>
          </cell>
          <cell r="H121">
            <v>35.432199999999995</v>
          </cell>
        </row>
        <row r="122">
          <cell r="B122">
            <v>633.9633</v>
          </cell>
          <cell r="C122">
            <v>83.2581</v>
          </cell>
          <cell r="D122">
            <v>42.7019</v>
          </cell>
          <cell r="E122">
            <v>74.1587</v>
          </cell>
          <cell r="F122">
            <v>239.831</v>
          </cell>
          <cell r="G122">
            <v>93.0943</v>
          </cell>
          <cell r="H122">
            <v>100.9193</v>
          </cell>
        </row>
        <row r="123">
          <cell r="B123">
            <v>764.1318</v>
          </cell>
          <cell r="C123">
            <v>123.1115</v>
          </cell>
          <cell r="D123">
            <v>40.8752</v>
          </cell>
          <cell r="E123">
            <v>150.6754</v>
          </cell>
          <cell r="F123">
            <v>314.57890000000003</v>
          </cell>
          <cell r="G123">
            <v>114.60810000000001</v>
          </cell>
          <cell r="H123">
            <v>20.282700000000002</v>
          </cell>
        </row>
        <row r="124">
          <cell r="B124">
            <v>676.1999000000001</v>
          </cell>
          <cell r="C124">
            <v>101.4349</v>
          </cell>
          <cell r="D124">
            <v>39.6461</v>
          </cell>
          <cell r="E124">
            <v>114.4134</v>
          </cell>
          <cell r="F124">
            <v>229.9836</v>
          </cell>
          <cell r="G124">
            <v>141.1763</v>
          </cell>
          <cell r="H124">
            <v>49.5456</v>
          </cell>
        </row>
        <row r="125">
          <cell r="B125">
            <v>794.4516</v>
          </cell>
          <cell r="C125">
            <v>118.89689999999999</v>
          </cell>
          <cell r="D125">
            <v>34.4433</v>
          </cell>
          <cell r="E125">
            <v>128.8064</v>
          </cell>
          <cell r="F125">
            <v>336.1465</v>
          </cell>
          <cell r="G125">
            <v>117.3475</v>
          </cell>
          <cell r="H125">
            <v>58.811</v>
          </cell>
        </row>
        <row r="126">
          <cell r="B126">
            <v>881.307</v>
          </cell>
          <cell r="C126">
            <v>120.2158</v>
          </cell>
          <cell r="D126">
            <v>24.9026</v>
          </cell>
          <cell r="E126">
            <v>127.8638</v>
          </cell>
          <cell r="F126">
            <v>325.8148</v>
          </cell>
          <cell r="G126">
            <v>203.5481</v>
          </cell>
          <cell r="H126">
            <v>78.9619</v>
          </cell>
        </row>
        <row r="127">
          <cell r="B127">
            <v>1023.2447</v>
          </cell>
          <cell r="C127">
            <v>284.5534</v>
          </cell>
          <cell r="D127">
            <v>20.5567</v>
          </cell>
          <cell r="E127">
            <v>156.114</v>
          </cell>
          <cell r="F127">
            <v>177.9569</v>
          </cell>
          <cell r="G127">
            <v>340.235</v>
          </cell>
          <cell r="H127">
            <v>43.8287</v>
          </cell>
        </row>
        <row r="128">
          <cell r="B128">
            <v>654.0831</v>
          </cell>
          <cell r="C128">
            <v>176.4481</v>
          </cell>
          <cell r="D128">
            <v>33.3895</v>
          </cell>
          <cell r="E128">
            <v>70.688</v>
          </cell>
          <cell r="F128">
            <v>179.89579999999998</v>
          </cell>
          <cell r="G128">
            <v>146.18439999999998</v>
          </cell>
          <cell r="H128">
            <v>47.4773</v>
          </cell>
        </row>
        <row r="129">
          <cell r="B129">
            <v>747.608</v>
          </cell>
          <cell r="C129">
            <v>155.3855</v>
          </cell>
          <cell r="D129">
            <v>35.515</v>
          </cell>
          <cell r="E129">
            <v>115.70939999999999</v>
          </cell>
          <cell r="F129">
            <v>188.6854</v>
          </cell>
          <cell r="G129">
            <v>203.8745</v>
          </cell>
          <cell r="H129">
            <v>48.438199999999995</v>
          </cell>
        </row>
        <row r="130">
          <cell r="B130">
            <v>960.112</v>
          </cell>
          <cell r="C130">
            <v>264.2038</v>
          </cell>
          <cell r="D130">
            <v>29.5411</v>
          </cell>
          <cell r="E130">
            <v>96.0839</v>
          </cell>
          <cell r="F130">
            <v>244.3306</v>
          </cell>
          <cell r="G130">
            <v>288.7117</v>
          </cell>
          <cell r="H130">
            <v>37.2409</v>
          </cell>
        </row>
        <row r="131">
          <cell r="B131">
            <v>883.6277</v>
          </cell>
          <cell r="C131">
            <v>219.9084</v>
          </cell>
          <cell r="D131">
            <v>54.8771</v>
          </cell>
          <cell r="E131">
            <v>70.32239999999999</v>
          </cell>
          <cell r="F131">
            <v>201.8799</v>
          </cell>
          <cell r="G131">
            <v>290.5591</v>
          </cell>
          <cell r="H131">
            <v>46.0808</v>
          </cell>
        </row>
        <row r="132">
          <cell r="B132">
            <v>785.9331</v>
          </cell>
          <cell r="C132">
            <v>145.70020000000002</v>
          </cell>
          <cell r="D132">
            <v>8.696299999999999</v>
          </cell>
          <cell r="E132">
            <v>75.3475</v>
          </cell>
          <cell r="F132">
            <v>247.90189999999998</v>
          </cell>
          <cell r="G132">
            <v>224.7241</v>
          </cell>
          <cell r="H132">
            <v>83.5631</v>
          </cell>
        </row>
        <row r="133">
          <cell r="B133">
            <v>920.3348000000001</v>
          </cell>
          <cell r="C133">
            <v>79.5137</v>
          </cell>
          <cell r="D133">
            <v>58.2842</v>
          </cell>
          <cell r="E133">
            <v>189.4482</v>
          </cell>
          <cell r="F133">
            <v>211.5099</v>
          </cell>
          <cell r="G133">
            <v>211.48020000000002</v>
          </cell>
          <cell r="H133">
            <v>170.0986</v>
          </cell>
        </row>
        <row r="134">
          <cell r="B134">
            <v>973.689</v>
          </cell>
          <cell r="C134">
            <v>40.9713</v>
          </cell>
          <cell r="D134">
            <v>121.4129</v>
          </cell>
          <cell r="E134">
            <v>52.468599999999995</v>
          </cell>
          <cell r="F134">
            <v>234.0385</v>
          </cell>
          <cell r="G134">
            <v>328.5752</v>
          </cell>
          <cell r="H134">
            <v>196.2225</v>
          </cell>
        </row>
        <row r="135">
          <cell r="B135">
            <v>976.7906999999999</v>
          </cell>
          <cell r="C135">
            <v>21.484099999999998</v>
          </cell>
          <cell r="D135">
            <v>105.7518</v>
          </cell>
          <cell r="E135">
            <v>43.2645</v>
          </cell>
          <cell r="F135">
            <v>201.53979999999999</v>
          </cell>
          <cell r="G135">
            <v>394.2296</v>
          </cell>
          <cell r="H135">
            <v>210.52089999999998</v>
          </cell>
        </row>
        <row r="136">
          <cell r="B136">
            <v>1275.6812</v>
          </cell>
          <cell r="C136">
            <v>130.8023</v>
          </cell>
          <cell r="D136">
            <v>22.9885</v>
          </cell>
          <cell r="E136">
            <v>139.52720000000002</v>
          </cell>
          <cell r="F136">
            <v>263.5907</v>
          </cell>
          <cell r="G136">
            <v>381.2353</v>
          </cell>
          <cell r="H136">
            <v>337.5372</v>
          </cell>
        </row>
        <row r="137">
          <cell r="B137">
            <v>1099.3475</v>
          </cell>
          <cell r="C137">
            <v>56.8857</v>
          </cell>
          <cell r="D137">
            <v>24.663</v>
          </cell>
          <cell r="E137">
            <v>72.7125</v>
          </cell>
          <cell r="F137">
            <v>245.1499</v>
          </cell>
          <cell r="G137">
            <v>458.8888</v>
          </cell>
          <cell r="H137">
            <v>241.04760000000002</v>
          </cell>
        </row>
        <row r="138">
          <cell r="B138">
            <v>964.6521</v>
          </cell>
          <cell r="C138">
            <v>77.11580000000001</v>
          </cell>
          <cell r="D138">
            <v>29.3042</v>
          </cell>
          <cell r="E138">
            <v>76.0977</v>
          </cell>
          <cell r="F138">
            <v>209.2217</v>
          </cell>
          <cell r="G138">
            <v>340.7398</v>
          </cell>
          <cell r="H138">
            <v>232.1729</v>
          </cell>
        </row>
        <row r="139">
          <cell r="B139">
            <v>1305.3377</v>
          </cell>
          <cell r="C139">
            <v>40.478199999999994</v>
          </cell>
          <cell r="D139">
            <v>184.0223</v>
          </cell>
          <cell r="E139">
            <v>185.9592</v>
          </cell>
          <cell r="F139">
            <v>213.4388</v>
          </cell>
          <cell r="G139">
            <v>370.361</v>
          </cell>
          <cell r="H139">
            <v>311.07820000000004</v>
          </cell>
        </row>
        <row r="140">
          <cell r="B140">
            <v>840.7370999999999</v>
          </cell>
          <cell r="C140">
            <v>27.576</v>
          </cell>
          <cell r="D140">
            <v>24.3488</v>
          </cell>
          <cell r="E140">
            <v>134.0486</v>
          </cell>
          <cell r="F140">
            <v>134.0976</v>
          </cell>
          <cell r="G140">
            <v>291.6631</v>
          </cell>
          <cell r="H140">
            <v>229.003</v>
          </cell>
        </row>
        <row r="141">
          <cell r="B141">
            <v>1193.6829</v>
          </cell>
          <cell r="C141">
            <v>23.4161</v>
          </cell>
          <cell r="D141">
            <v>90.2229</v>
          </cell>
          <cell r="E141">
            <v>99.391</v>
          </cell>
          <cell r="F141">
            <v>170.9541</v>
          </cell>
          <cell r="G141">
            <v>573.1718000000001</v>
          </cell>
          <cell r="H141">
            <v>236.527</v>
          </cell>
        </row>
        <row r="142">
          <cell r="B142">
            <v>1767.3724</v>
          </cell>
          <cell r="C142">
            <v>48.5878</v>
          </cell>
          <cell r="D142">
            <v>60.7038</v>
          </cell>
          <cell r="E142">
            <v>104.0787</v>
          </cell>
          <cell r="F142">
            <v>280.3336</v>
          </cell>
          <cell r="G142">
            <v>790.5431</v>
          </cell>
          <cell r="H142">
            <v>483.1254</v>
          </cell>
        </row>
        <row r="143">
          <cell r="B143">
            <v>1268.6041</v>
          </cell>
          <cell r="C143">
            <v>31.7435</v>
          </cell>
          <cell r="D143">
            <v>9.549299999999999</v>
          </cell>
          <cell r="E143">
            <v>60.7364</v>
          </cell>
          <cell r="F143">
            <v>148.82989999999998</v>
          </cell>
          <cell r="G143">
            <v>640.7995</v>
          </cell>
          <cell r="H143">
            <v>376.9455</v>
          </cell>
        </row>
        <row r="144">
          <cell r="B144">
            <v>1582.8994</v>
          </cell>
          <cell r="C144">
            <v>102.2566</v>
          </cell>
          <cell r="D144">
            <v>56.392</v>
          </cell>
          <cell r="E144">
            <v>105.315</v>
          </cell>
          <cell r="F144">
            <v>272.3633</v>
          </cell>
          <cell r="G144">
            <v>678.4395</v>
          </cell>
          <cell r="H144">
            <v>368.133</v>
          </cell>
        </row>
        <row r="145">
          <cell r="B145">
            <v>1785.3918999999999</v>
          </cell>
          <cell r="C145">
            <v>115.7079</v>
          </cell>
          <cell r="D145">
            <v>17.704</v>
          </cell>
          <cell r="E145">
            <v>120.92280000000001</v>
          </cell>
          <cell r="F145">
            <v>237.63170000000002</v>
          </cell>
          <cell r="G145">
            <v>820.3433</v>
          </cell>
          <cell r="H145">
            <v>473.0822</v>
          </cell>
        </row>
        <row r="146">
          <cell r="B146">
            <v>1805.858</v>
          </cell>
          <cell r="C146">
            <v>62.958400000000005</v>
          </cell>
          <cell r="D146">
            <v>27.2255</v>
          </cell>
          <cell r="E146">
            <v>124.6693</v>
          </cell>
          <cell r="F146">
            <v>309.6023</v>
          </cell>
          <cell r="G146">
            <v>760.1750999999999</v>
          </cell>
          <cell r="H146">
            <v>521.2274</v>
          </cell>
        </row>
        <row r="147">
          <cell r="B147">
            <v>1664.7906</v>
          </cell>
          <cell r="C147">
            <v>59.206199999999995</v>
          </cell>
          <cell r="D147">
            <v>7.269399999999999</v>
          </cell>
          <cell r="E147">
            <v>103.8091</v>
          </cell>
          <cell r="F147">
            <v>255.1559</v>
          </cell>
          <cell r="G147">
            <v>608.064</v>
          </cell>
          <cell r="H147">
            <v>631.286</v>
          </cell>
        </row>
        <row r="148">
          <cell r="B148">
            <v>1164.5602</v>
          </cell>
          <cell r="C148">
            <v>33.8113</v>
          </cell>
          <cell r="D148">
            <v>65.7312</v>
          </cell>
          <cell r="E148">
            <v>110.5582</v>
          </cell>
          <cell r="F148">
            <v>176.45860000000002</v>
          </cell>
          <cell r="G148">
            <v>425.8424</v>
          </cell>
          <cell r="H148">
            <v>352.1585</v>
          </cell>
        </row>
        <row r="149">
          <cell r="B149">
            <v>792.4926999999999</v>
          </cell>
          <cell r="C149">
            <v>40.6016</v>
          </cell>
          <cell r="D149">
            <v>34.092699999999994</v>
          </cell>
          <cell r="E149">
            <v>89.57560000000001</v>
          </cell>
          <cell r="F149">
            <v>142.3221</v>
          </cell>
          <cell r="G149">
            <v>336.2535</v>
          </cell>
          <cell r="H149">
            <v>149.6472</v>
          </cell>
        </row>
        <row r="150">
          <cell r="B150">
            <v>942.5289</v>
          </cell>
          <cell r="C150">
            <v>26.2462</v>
          </cell>
          <cell r="D150">
            <v>39.5251</v>
          </cell>
          <cell r="E150">
            <v>106.60910000000001</v>
          </cell>
          <cell r="F150">
            <v>261.9224</v>
          </cell>
          <cell r="G150">
            <v>410.8393</v>
          </cell>
          <cell r="H150">
            <v>97.38680000000001</v>
          </cell>
        </row>
        <row r="151">
          <cell r="B151">
            <v>1336.3308</v>
          </cell>
          <cell r="C151">
            <v>32.7915</v>
          </cell>
          <cell r="D151">
            <v>123.6352</v>
          </cell>
          <cell r="E151">
            <v>187.5532</v>
          </cell>
          <cell r="F151">
            <v>199.4342</v>
          </cell>
          <cell r="G151">
            <v>634.8398000000001</v>
          </cell>
          <cell r="H151">
            <v>158.0769</v>
          </cell>
        </row>
        <row r="152">
          <cell r="B152">
            <v>724.3892</v>
          </cell>
          <cell r="C152">
            <v>21.0983</v>
          </cell>
          <cell r="D152">
            <v>16.2142</v>
          </cell>
          <cell r="E152">
            <v>120.0588</v>
          </cell>
          <cell r="F152">
            <v>203.9396</v>
          </cell>
          <cell r="G152">
            <v>282.539</v>
          </cell>
          <cell r="H152">
            <v>80.5393</v>
          </cell>
        </row>
        <row r="153">
          <cell r="B153">
            <v>1128.3992</v>
          </cell>
          <cell r="C153">
            <v>46.037800000000004</v>
          </cell>
          <cell r="D153">
            <v>59.9088</v>
          </cell>
          <cell r="E153">
            <v>78.1383</v>
          </cell>
          <cell r="F153">
            <v>295.3508</v>
          </cell>
          <cell r="G153">
            <v>554.1611</v>
          </cell>
          <cell r="H153">
            <v>94.80239999999999</v>
          </cell>
        </row>
        <row r="154">
          <cell r="B154">
            <v>1272.7391</v>
          </cell>
          <cell r="C154">
            <v>225.85660000000001</v>
          </cell>
          <cell r="D154">
            <v>58.2766</v>
          </cell>
          <cell r="E154">
            <v>85.1627</v>
          </cell>
          <cell r="F154">
            <v>190.3158</v>
          </cell>
          <cell r="G154">
            <v>565.4712</v>
          </cell>
          <cell r="H154">
            <v>147.6562</v>
          </cell>
        </row>
        <row r="155">
          <cell r="B155">
            <v>1551.5213999999999</v>
          </cell>
          <cell r="C155">
            <v>37.2562</v>
          </cell>
          <cell r="D155">
            <v>57.0459</v>
          </cell>
          <cell r="E155">
            <v>311.16409999999996</v>
          </cell>
          <cell r="F155">
            <v>168.152</v>
          </cell>
          <cell r="G155">
            <v>726.1516</v>
          </cell>
          <cell r="H155">
            <v>251.7516</v>
          </cell>
        </row>
        <row r="156">
          <cell r="B156">
            <v>1676.7351999999998</v>
          </cell>
          <cell r="C156">
            <v>24.9095</v>
          </cell>
          <cell r="D156">
            <v>160.0926</v>
          </cell>
          <cell r="E156">
            <v>133.8356</v>
          </cell>
          <cell r="F156">
            <v>155.6107</v>
          </cell>
          <cell r="G156">
            <v>851.5110999999999</v>
          </cell>
          <cell r="H156">
            <v>350.77570000000003</v>
          </cell>
        </row>
        <row r="157">
          <cell r="B157">
            <v>1530.7383</v>
          </cell>
          <cell r="C157">
            <v>47.7566</v>
          </cell>
          <cell r="D157">
            <v>194.2608</v>
          </cell>
          <cell r="E157">
            <v>212.2481</v>
          </cell>
          <cell r="F157">
            <v>154.2601</v>
          </cell>
          <cell r="G157">
            <v>617.5526</v>
          </cell>
          <cell r="H157">
            <v>304.6601</v>
          </cell>
        </row>
        <row r="158">
          <cell r="B158">
            <v>1462.3144</v>
          </cell>
          <cell r="C158">
            <v>25.4761</v>
          </cell>
          <cell r="D158">
            <v>62.1043</v>
          </cell>
          <cell r="E158">
            <v>302.095</v>
          </cell>
          <cell r="F158">
            <v>159.865</v>
          </cell>
          <cell r="G158">
            <v>580.7142</v>
          </cell>
          <cell r="H158">
            <v>332.0598</v>
          </cell>
        </row>
        <row r="159">
          <cell r="B159">
            <v>1176.7919</v>
          </cell>
          <cell r="C159">
            <v>28.4997</v>
          </cell>
          <cell r="D159">
            <v>26.553900000000002</v>
          </cell>
          <cell r="E159">
            <v>298.1502</v>
          </cell>
          <cell r="F159">
            <v>168.7883</v>
          </cell>
          <cell r="G159">
            <v>471.263</v>
          </cell>
          <cell r="H159">
            <v>183.5368</v>
          </cell>
        </row>
        <row r="160">
          <cell r="B160">
            <v>1388.0031000000001</v>
          </cell>
          <cell r="C160">
            <v>30.3508</v>
          </cell>
          <cell r="D160">
            <v>24.276400000000002</v>
          </cell>
          <cell r="E160">
            <v>302.12190000000004</v>
          </cell>
          <cell r="F160">
            <v>134.5642</v>
          </cell>
          <cell r="G160">
            <v>706.9399000000001</v>
          </cell>
          <cell r="H160">
            <v>189.7499</v>
          </cell>
        </row>
        <row r="161">
          <cell r="B161">
            <v>1365.2005</v>
          </cell>
          <cell r="C161">
            <v>71.106</v>
          </cell>
          <cell r="D161">
            <v>16.6263</v>
          </cell>
          <cell r="E161">
            <v>182.4102</v>
          </cell>
          <cell r="F161">
            <v>279.3323</v>
          </cell>
          <cell r="G161">
            <v>563.9501</v>
          </cell>
          <cell r="H161">
            <v>251.7756</v>
          </cell>
        </row>
        <row r="162">
          <cell r="B162">
            <v>755.702</v>
          </cell>
          <cell r="C162">
            <v>78.7973</v>
          </cell>
          <cell r="D162">
            <v>30.3495</v>
          </cell>
          <cell r="E162">
            <v>100.3877</v>
          </cell>
          <cell r="F162">
            <v>130.9037</v>
          </cell>
          <cell r="G162">
            <v>328.2491</v>
          </cell>
          <cell r="H162">
            <v>87.01469999999999</v>
          </cell>
        </row>
        <row r="163">
          <cell r="B163">
            <v>1248.3444</v>
          </cell>
          <cell r="C163">
            <v>98.4339</v>
          </cell>
          <cell r="D163">
            <v>99.1303</v>
          </cell>
          <cell r="E163">
            <v>214.192</v>
          </cell>
          <cell r="F163">
            <v>125.7949</v>
          </cell>
          <cell r="G163">
            <v>517.9786</v>
          </cell>
          <cell r="H163">
            <v>192.81470000000002</v>
          </cell>
        </row>
        <row r="164">
          <cell r="B164">
            <v>562.2357</v>
          </cell>
          <cell r="C164">
            <v>27.7011</v>
          </cell>
          <cell r="D164">
            <v>17.5845</v>
          </cell>
          <cell r="E164">
            <v>97.358</v>
          </cell>
          <cell r="F164">
            <v>92.3491</v>
          </cell>
          <cell r="G164">
            <v>271.2862</v>
          </cell>
          <cell r="H164">
            <v>55.9568</v>
          </cell>
        </row>
        <row r="165">
          <cell r="B165">
            <v>641.3487</v>
          </cell>
          <cell r="C165">
            <v>9.4914</v>
          </cell>
          <cell r="D165">
            <v>27.863</v>
          </cell>
          <cell r="E165">
            <v>102.8653</v>
          </cell>
          <cell r="F165">
            <v>177.02960000000002</v>
          </cell>
          <cell r="G165">
            <v>275.2325</v>
          </cell>
          <cell r="H165">
            <v>48.8669</v>
          </cell>
        </row>
        <row r="166">
          <cell r="B166">
            <v>955.8786</v>
          </cell>
          <cell r="C166">
            <v>17.308</v>
          </cell>
          <cell r="D166">
            <v>16.5018</v>
          </cell>
          <cell r="E166">
            <v>222.0895</v>
          </cell>
          <cell r="F166">
            <v>218.2296</v>
          </cell>
          <cell r="G166">
            <v>381.929</v>
          </cell>
          <cell r="H166">
            <v>99.8207</v>
          </cell>
        </row>
        <row r="167">
          <cell r="B167">
            <v>921.8215</v>
          </cell>
          <cell r="C167">
            <v>22.0236</v>
          </cell>
          <cell r="D167">
            <v>23.670900000000003</v>
          </cell>
          <cell r="E167">
            <v>131.1558</v>
          </cell>
          <cell r="F167">
            <v>216.6407</v>
          </cell>
          <cell r="G167">
            <v>447.0838</v>
          </cell>
          <cell r="H167">
            <v>81.2467</v>
          </cell>
        </row>
        <row r="168">
          <cell r="B168">
            <v>753.1134000000001</v>
          </cell>
          <cell r="C168">
            <v>7.4989</v>
          </cell>
          <cell r="D168">
            <v>54.1225</v>
          </cell>
          <cell r="E168">
            <v>110.43039999999999</v>
          </cell>
          <cell r="F168">
            <v>135.4681</v>
          </cell>
          <cell r="G168">
            <v>374.5906</v>
          </cell>
          <cell r="H168">
            <v>71.0029</v>
          </cell>
        </row>
        <row r="169">
          <cell r="B169">
            <v>1335.3407</v>
          </cell>
          <cell r="C169">
            <v>61.5144</v>
          </cell>
          <cell r="D169">
            <v>76.994</v>
          </cell>
          <cell r="E169">
            <v>445.5082</v>
          </cell>
          <cell r="F169">
            <v>155.9684</v>
          </cell>
          <cell r="G169">
            <v>490.6991</v>
          </cell>
          <cell r="H169">
            <v>104.65660000000001</v>
          </cell>
        </row>
        <row r="170">
          <cell r="B170">
            <v>740.137</v>
          </cell>
          <cell r="C170">
            <v>55.935900000000004</v>
          </cell>
          <cell r="D170">
            <v>28.053900000000002</v>
          </cell>
          <cell r="E170">
            <v>94.1999</v>
          </cell>
          <cell r="F170">
            <v>115.9525</v>
          </cell>
          <cell r="G170">
            <v>349.5072</v>
          </cell>
          <cell r="H170">
            <v>96.4876</v>
          </cell>
        </row>
        <row r="171">
          <cell r="B171">
            <v>1066.4005</v>
          </cell>
          <cell r="C171">
            <v>51.145</v>
          </cell>
          <cell r="D171">
            <v>59.8569</v>
          </cell>
          <cell r="E171">
            <v>144.88279999999997</v>
          </cell>
          <cell r="F171">
            <v>142.1234</v>
          </cell>
          <cell r="G171">
            <v>482.45820000000003</v>
          </cell>
          <cell r="H171">
            <v>185.9342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5"/>
  <sheetViews>
    <sheetView tabSelected="1" zoomScalePageLayoutView="0" workbookViewId="0" topLeftCell="A1">
      <pane xSplit="1" ySplit="8" topLeftCell="B21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235" sqref="B235:G235"/>
    </sheetView>
  </sheetViews>
  <sheetFormatPr defaultColWidth="9.00390625" defaultRowHeight="12.75"/>
  <cols>
    <col min="1" max="1" width="18.125" style="1" customWidth="1"/>
    <col min="2" max="2" width="13.875" style="1" customWidth="1"/>
    <col min="3" max="3" width="15.875" style="1" customWidth="1"/>
    <col min="4" max="7" width="13.00390625" style="1" customWidth="1"/>
    <col min="8" max="16384" width="9.125" style="1" customWidth="1"/>
  </cols>
  <sheetData>
    <row r="1" ht="12.75">
      <c r="G1" s="32" t="s">
        <v>25</v>
      </c>
    </row>
    <row r="2" ht="12.75">
      <c r="G2" s="32"/>
    </row>
    <row r="3" ht="14.25">
      <c r="A3" s="9" t="s">
        <v>26</v>
      </c>
    </row>
    <row r="5" spans="1:7" ht="13.5" customHeight="1">
      <c r="A5" s="9"/>
      <c r="B5" s="2"/>
      <c r="C5" s="2"/>
      <c r="D5" s="2"/>
      <c r="E5" s="3"/>
      <c r="G5" s="21" t="s">
        <v>38</v>
      </c>
    </row>
    <row r="6" spans="1:7" ht="15" customHeight="1">
      <c r="A6" s="147" t="s">
        <v>27</v>
      </c>
      <c r="B6" s="150" t="s">
        <v>28</v>
      </c>
      <c r="C6" s="150" t="s">
        <v>40</v>
      </c>
      <c r="D6" s="151" t="s">
        <v>29</v>
      </c>
      <c r="E6" s="152"/>
      <c r="F6" s="152"/>
      <c r="G6" s="153"/>
    </row>
    <row r="7" spans="1:7" ht="15" customHeight="1">
      <c r="A7" s="148"/>
      <c r="B7" s="150"/>
      <c r="C7" s="150"/>
      <c r="D7" s="151" t="s">
        <v>4</v>
      </c>
      <c r="E7" s="153"/>
      <c r="F7" s="151" t="s">
        <v>3</v>
      </c>
      <c r="G7" s="153"/>
    </row>
    <row r="8" spans="1:7" ht="33" customHeight="1">
      <c r="A8" s="149"/>
      <c r="B8" s="150"/>
      <c r="C8" s="150" t="s">
        <v>0</v>
      </c>
      <c r="D8" s="30" t="s">
        <v>5</v>
      </c>
      <c r="E8" s="30" t="s">
        <v>30</v>
      </c>
      <c r="F8" s="30" t="s">
        <v>5</v>
      </c>
      <c r="G8" s="30" t="s">
        <v>30</v>
      </c>
    </row>
    <row r="9" spans="1:9" ht="14.25" customHeight="1">
      <c r="A9" s="33" t="s">
        <v>56</v>
      </c>
      <c r="B9" s="15">
        <f>+D9+F9</f>
        <v>54.428000000000004</v>
      </c>
      <c r="C9" s="4">
        <v>58.615446093922245</v>
      </c>
      <c r="D9" s="12">
        <v>43.517</v>
      </c>
      <c r="E9" s="4">
        <v>60.78</v>
      </c>
      <c r="F9" s="15">
        <v>10.911</v>
      </c>
      <c r="G9" s="4">
        <v>49.97</v>
      </c>
      <c r="H9" s="24"/>
      <c r="I9" s="24"/>
    </row>
    <row r="10" spans="1:9" ht="14.25" customHeight="1">
      <c r="A10" s="33" t="s">
        <v>6</v>
      </c>
      <c r="B10" s="15">
        <f aca="true" t="shared" si="0" ref="B10:B73">+D10+F10</f>
        <v>45.6535</v>
      </c>
      <c r="C10" s="4">
        <v>54.52615703067673</v>
      </c>
      <c r="D10" s="12">
        <v>31.6685</v>
      </c>
      <c r="E10" s="4">
        <v>56.7</v>
      </c>
      <c r="F10" s="15">
        <v>13.985</v>
      </c>
      <c r="G10" s="4">
        <v>49.61</v>
      </c>
      <c r="H10" s="24"/>
      <c r="I10" s="24"/>
    </row>
    <row r="11" spans="1:9" ht="14.25" customHeight="1">
      <c r="A11" s="33" t="s">
        <v>7</v>
      </c>
      <c r="B11" s="15">
        <f t="shared" si="0"/>
        <v>37.1063</v>
      </c>
      <c r="C11" s="4">
        <v>54.60212524557824</v>
      </c>
      <c r="D11" s="12">
        <v>24.563599999999997</v>
      </c>
      <c r="E11" s="4">
        <v>60.69</v>
      </c>
      <c r="F11" s="15">
        <v>12.542700000000002</v>
      </c>
      <c r="G11" s="4">
        <v>42.67</v>
      </c>
      <c r="H11" s="24"/>
      <c r="I11" s="24"/>
    </row>
    <row r="12" spans="1:9" ht="14.25" customHeight="1">
      <c r="A12" s="33" t="s">
        <v>8</v>
      </c>
      <c r="B12" s="15">
        <f t="shared" si="0"/>
        <v>66.8483</v>
      </c>
      <c r="C12" s="4">
        <v>57.71620819078421</v>
      </c>
      <c r="D12" s="12">
        <v>43.7008</v>
      </c>
      <c r="E12" s="4">
        <v>60.49</v>
      </c>
      <c r="F12" s="15">
        <v>23.1475</v>
      </c>
      <c r="G12" s="4">
        <v>52.48</v>
      </c>
      <c r="H12" s="24"/>
      <c r="I12" s="24"/>
    </row>
    <row r="13" spans="1:9" ht="14.25" customHeight="1">
      <c r="A13" s="33" t="s">
        <v>9</v>
      </c>
      <c r="B13" s="15">
        <f t="shared" si="0"/>
        <v>39.03430000000001</v>
      </c>
      <c r="C13" s="4">
        <v>58.99647438278642</v>
      </c>
      <c r="D13" s="12">
        <v>33.54130000000001</v>
      </c>
      <c r="E13" s="4">
        <v>62.5</v>
      </c>
      <c r="F13" s="15">
        <v>5.493</v>
      </c>
      <c r="G13" s="4">
        <v>37.61</v>
      </c>
      <c r="H13" s="24"/>
      <c r="I13" s="24"/>
    </row>
    <row r="14" spans="1:9" ht="14.25" customHeight="1">
      <c r="A14" s="33" t="s">
        <v>10</v>
      </c>
      <c r="B14" s="15">
        <f t="shared" si="0"/>
        <v>38.953599999999994</v>
      </c>
      <c r="C14" s="4">
        <v>55.99087647868234</v>
      </c>
      <c r="D14" s="12">
        <v>23.2168</v>
      </c>
      <c r="E14" s="4">
        <v>64.49</v>
      </c>
      <c r="F14" s="15">
        <v>15.736799999999999</v>
      </c>
      <c r="G14" s="4">
        <v>43.46</v>
      </c>
      <c r="H14" s="24"/>
      <c r="I14" s="24"/>
    </row>
    <row r="15" spans="1:9" ht="14.25" customHeight="1">
      <c r="A15" s="33" t="s">
        <v>11</v>
      </c>
      <c r="B15" s="15">
        <f t="shared" si="0"/>
        <v>47.2401</v>
      </c>
      <c r="C15" s="4">
        <v>48.502777132139855</v>
      </c>
      <c r="D15" s="12">
        <v>40.6261</v>
      </c>
      <c r="E15" s="4">
        <v>52.08</v>
      </c>
      <c r="F15" s="15">
        <v>6.614</v>
      </c>
      <c r="G15" s="4">
        <v>26.54</v>
      </c>
      <c r="H15" s="24"/>
      <c r="I15" s="24"/>
    </row>
    <row r="16" spans="1:9" ht="14.25" customHeight="1">
      <c r="A16" s="33" t="s">
        <v>12</v>
      </c>
      <c r="B16" s="15">
        <f t="shared" si="0"/>
        <v>57.1334</v>
      </c>
      <c r="C16" s="4">
        <v>55.6218827165896</v>
      </c>
      <c r="D16" s="12">
        <v>36.9568</v>
      </c>
      <c r="E16" s="4">
        <v>60.34</v>
      </c>
      <c r="F16" s="15">
        <v>20.1766</v>
      </c>
      <c r="G16" s="4">
        <v>46.99</v>
      </c>
      <c r="H16" s="24"/>
      <c r="I16" s="24"/>
    </row>
    <row r="17" spans="1:9" ht="14.25" customHeight="1">
      <c r="A17" s="33" t="s">
        <v>13</v>
      </c>
      <c r="B17" s="15">
        <f t="shared" si="0"/>
        <v>55.07040000000001</v>
      </c>
      <c r="C17" s="4">
        <v>60.94322376449054</v>
      </c>
      <c r="D17" s="12">
        <v>25.312</v>
      </c>
      <c r="E17" s="4">
        <v>54.32</v>
      </c>
      <c r="F17" s="15">
        <v>29.7584</v>
      </c>
      <c r="G17" s="4">
        <v>66.58</v>
      </c>
      <c r="H17" s="24"/>
      <c r="I17" s="24"/>
    </row>
    <row r="18" spans="1:9" ht="14.25" customHeight="1">
      <c r="A18" s="33" t="s">
        <v>14</v>
      </c>
      <c r="B18" s="15">
        <f t="shared" si="0"/>
        <v>50.8288</v>
      </c>
      <c r="C18" s="4">
        <v>61.10592223306472</v>
      </c>
      <c r="D18" s="12">
        <v>23.207900000000002</v>
      </c>
      <c r="E18" s="4">
        <v>55.3</v>
      </c>
      <c r="F18" s="15">
        <v>27.620900000000002</v>
      </c>
      <c r="G18" s="4">
        <v>65.99</v>
      </c>
      <c r="H18" s="24"/>
      <c r="I18" s="24"/>
    </row>
    <row r="19" spans="1:9" ht="14.25" customHeight="1">
      <c r="A19" s="33" t="s">
        <v>15</v>
      </c>
      <c r="B19" s="15">
        <f t="shared" si="0"/>
        <v>58.241699999999994</v>
      </c>
      <c r="C19" s="4">
        <v>52.81693048108142</v>
      </c>
      <c r="D19" s="12">
        <v>39.5997</v>
      </c>
      <c r="E19" s="4">
        <v>56.97</v>
      </c>
      <c r="F19" s="15">
        <v>18.642</v>
      </c>
      <c r="G19" s="4">
        <v>44</v>
      </c>
      <c r="H19" s="24"/>
      <c r="I19" s="24"/>
    </row>
    <row r="20" spans="1:9" ht="14.25" customHeight="1">
      <c r="A20" s="34" t="s">
        <v>57</v>
      </c>
      <c r="B20" s="16">
        <f t="shared" si="0"/>
        <v>65.6041</v>
      </c>
      <c r="C20" s="5">
        <v>52.14297292394835</v>
      </c>
      <c r="D20" s="14">
        <v>46.6081</v>
      </c>
      <c r="E20" s="5">
        <v>58.24</v>
      </c>
      <c r="F20" s="16">
        <v>18.996</v>
      </c>
      <c r="G20" s="5">
        <v>37.18</v>
      </c>
      <c r="H20" s="24"/>
      <c r="I20" s="24"/>
    </row>
    <row r="21" spans="1:9" ht="14.25" customHeight="1">
      <c r="A21" s="33" t="s">
        <v>58</v>
      </c>
      <c r="B21" s="15">
        <f t="shared" si="0"/>
        <v>55.7001</v>
      </c>
      <c r="C21" s="4">
        <v>49.996213651321995</v>
      </c>
      <c r="D21" s="12">
        <v>33.5509</v>
      </c>
      <c r="E21" s="4">
        <v>54.27</v>
      </c>
      <c r="F21" s="15">
        <v>22.1492</v>
      </c>
      <c r="G21" s="4">
        <v>43.52</v>
      </c>
      <c r="H21" s="24"/>
      <c r="I21" s="24"/>
    </row>
    <row r="22" spans="1:9" ht="14.25" customHeight="1">
      <c r="A22" s="33" t="s">
        <v>6</v>
      </c>
      <c r="B22" s="15">
        <f t="shared" si="0"/>
        <v>52.51990000000001</v>
      </c>
      <c r="C22" s="4">
        <v>57.33064152825881</v>
      </c>
      <c r="D22" s="12">
        <v>30.183400000000002</v>
      </c>
      <c r="E22" s="4">
        <v>59.77</v>
      </c>
      <c r="F22" s="15">
        <v>22.3365</v>
      </c>
      <c r="G22" s="4">
        <v>54.03</v>
      </c>
      <c r="H22" s="24"/>
      <c r="I22" s="24"/>
    </row>
    <row r="23" spans="1:9" ht="14.25" customHeight="1">
      <c r="A23" s="33" t="s">
        <v>7</v>
      </c>
      <c r="B23" s="15">
        <f t="shared" si="0"/>
        <v>98.75200000000001</v>
      </c>
      <c r="C23" s="4">
        <v>63.83180198882047</v>
      </c>
      <c r="D23" s="12">
        <v>55.023</v>
      </c>
      <c r="E23" s="4">
        <v>71.55</v>
      </c>
      <c r="F23" s="15">
        <v>43.729</v>
      </c>
      <c r="G23" s="4">
        <v>54.12</v>
      </c>
      <c r="H23" s="24"/>
      <c r="I23" s="24"/>
    </row>
    <row r="24" spans="1:9" ht="14.25" customHeight="1">
      <c r="A24" s="33" t="s">
        <v>8</v>
      </c>
      <c r="B24" s="15">
        <f t="shared" si="0"/>
        <v>58.6725</v>
      </c>
      <c r="C24" s="4">
        <v>57.81101879074524</v>
      </c>
      <c r="D24" s="12">
        <v>31.5945</v>
      </c>
      <c r="E24" s="4">
        <v>56.78</v>
      </c>
      <c r="F24" s="15">
        <v>27.078</v>
      </c>
      <c r="G24" s="4">
        <v>59.02</v>
      </c>
      <c r="H24" s="24"/>
      <c r="I24" s="24"/>
    </row>
    <row r="25" spans="1:9" ht="14.25" customHeight="1">
      <c r="A25" s="33" t="s">
        <v>9</v>
      </c>
      <c r="B25" s="15">
        <f t="shared" si="0"/>
        <v>118.48490000000001</v>
      </c>
      <c r="C25" s="4">
        <v>51.31636807728242</v>
      </c>
      <c r="D25" s="15">
        <v>67.55810000000001</v>
      </c>
      <c r="E25" s="4">
        <v>58.89</v>
      </c>
      <c r="F25" s="15">
        <v>50.92680000000001</v>
      </c>
      <c r="G25" s="4">
        <v>41.28</v>
      </c>
      <c r="H25" s="24"/>
      <c r="I25" s="24"/>
    </row>
    <row r="26" spans="1:9" ht="14.25" customHeight="1">
      <c r="A26" s="33" t="s">
        <v>10</v>
      </c>
      <c r="B26" s="15">
        <f t="shared" si="0"/>
        <v>110.8835</v>
      </c>
      <c r="C26" s="4">
        <v>62.437514508470606</v>
      </c>
      <c r="D26" s="15">
        <v>80.2625</v>
      </c>
      <c r="E26" s="4">
        <v>62.68</v>
      </c>
      <c r="F26" s="15">
        <v>30.621000000000002</v>
      </c>
      <c r="G26" s="4">
        <v>61.81</v>
      </c>
      <c r="H26" s="24"/>
      <c r="I26" s="24"/>
    </row>
    <row r="27" spans="1:9" ht="14.25" customHeight="1">
      <c r="A27" s="33" t="s">
        <v>11</v>
      </c>
      <c r="B27" s="15">
        <f t="shared" si="0"/>
        <v>119.1019</v>
      </c>
      <c r="C27" s="4">
        <v>63.13171057724521</v>
      </c>
      <c r="D27" s="15">
        <v>67.4607</v>
      </c>
      <c r="E27" s="4">
        <v>74.06</v>
      </c>
      <c r="F27" s="15">
        <v>51.6412</v>
      </c>
      <c r="G27" s="4">
        <v>48.86</v>
      </c>
      <c r="H27" s="24"/>
      <c r="I27" s="24"/>
    </row>
    <row r="28" spans="1:9" ht="14.25" customHeight="1">
      <c r="A28" s="33" t="s">
        <v>12</v>
      </c>
      <c r="B28" s="15">
        <f t="shared" si="0"/>
        <v>120.0632</v>
      </c>
      <c r="C28" s="4">
        <v>61.502381745613974</v>
      </c>
      <c r="D28" s="15">
        <v>44.586</v>
      </c>
      <c r="E28" s="4">
        <v>71.28</v>
      </c>
      <c r="F28" s="15">
        <v>75.4772</v>
      </c>
      <c r="G28" s="4">
        <v>55.73</v>
      </c>
      <c r="H28" s="24"/>
      <c r="I28" s="24"/>
    </row>
    <row r="29" spans="1:9" ht="14.25" customHeight="1">
      <c r="A29" s="33" t="s">
        <v>13</v>
      </c>
      <c r="B29" s="15">
        <f t="shared" si="0"/>
        <v>177.3356</v>
      </c>
      <c r="C29" s="4">
        <v>55.6416144868825</v>
      </c>
      <c r="D29" s="15">
        <v>62.881099999999996</v>
      </c>
      <c r="E29" s="4">
        <v>65.73</v>
      </c>
      <c r="F29" s="15">
        <v>114.4545</v>
      </c>
      <c r="G29" s="4">
        <v>50.1</v>
      </c>
      <c r="H29" s="24"/>
      <c r="I29" s="24"/>
    </row>
    <row r="30" spans="1:9" ht="14.25" customHeight="1">
      <c r="A30" s="33" t="s">
        <v>14</v>
      </c>
      <c r="B30" s="15">
        <f t="shared" si="0"/>
        <v>143.93009999999998</v>
      </c>
      <c r="C30" s="4">
        <v>55.84515055572114</v>
      </c>
      <c r="D30" s="15">
        <v>52.3441</v>
      </c>
      <c r="E30" s="4">
        <v>62.72</v>
      </c>
      <c r="F30" s="15">
        <v>91.586</v>
      </c>
      <c r="G30" s="4">
        <v>51.91</v>
      </c>
      <c r="H30" s="24"/>
      <c r="I30" s="24"/>
    </row>
    <row r="31" spans="1:9" ht="14.25" customHeight="1">
      <c r="A31" s="33" t="s">
        <v>15</v>
      </c>
      <c r="B31" s="15">
        <f t="shared" si="0"/>
        <v>182.1811</v>
      </c>
      <c r="C31" s="4">
        <v>52.033915845277036</v>
      </c>
      <c r="D31" s="15">
        <v>87.00739999999999</v>
      </c>
      <c r="E31" s="4">
        <v>58.07</v>
      </c>
      <c r="F31" s="15">
        <v>95.1737</v>
      </c>
      <c r="G31" s="4">
        <v>46.52</v>
      </c>
      <c r="H31" s="24"/>
      <c r="I31" s="24"/>
    </row>
    <row r="32" spans="1:9" ht="14.25" customHeight="1">
      <c r="A32" s="34" t="s">
        <v>57</v>
      </c>
      <c r="B32" s="16">
        <f t="shared" si="0"/>
        <v>320.5666</v>
      </c>
      <c r="C32" s="5">
        <v>43.75054862234556</v>
      </c>
      <c r="D32" s="16">
        <v>190.836</v>
      </c>
      <c r="E32" s="5">
        <v>49.94</v>
      </c>
      <c r="F32" s="16">
        <v>129.7306</v>
      </c>
      <c r="G32" s="5">
        <v>34.65</v>
      </c>
      <c r="H32" s="24"/>
      <c r="I32" s="24"/>
    </row>
    <row r="33" spans="1:9" ht="14.25" customHeight="1">
      <c r="A33" s="33" t="s">
        <v>59</v>
      </c>
      <c r="B33" s="15">
        <f t="shared" si="0"/>
        <v>241.8904</v>
      </c>
      <c r="C33" s="4">
        <v>45.119276019221935</v>
      </c>
      <c r="D33" s="15">
        <v>123.27380000000001</v>
      </c>
      <c r="E33" s="4">
        <v>54.14</v>
      </c>
      <c r="F33" s="15">
        <v>118.6166</v>
      </c>
      <c r="G33" s="4">
        <v>35.75</v>
      </c>
      <c r="H33" s="24"/>
      <c r="I33" s="24"/>
    </row>
    <row r="34" spans="1:9" ht="14.25" customHeight="1">
      <c r="A34" s="33" t="s">
        <v>6</v>
      </c>
      <c r="B34" s="15">
        <f t="shared" si="0"/>
        <v>230.32550000000003</v>
      </c>
      <c r="C34" s="4">
        <v>43.62950005101476</v>
      </c>
      <c r="D34" s="15">
        <v>99.65060000000001</v>
      </c>
      <c r="E34" s="4">
        <v>53.41</v>
      </c>
      <c r="F34" s="15">
        <v>130.6749</v>
      </c>
      <c r="G34" s="4">
        <v>36.17</v>
      </c>
      <c r="H34" s="24"/>
      <c r="I34" s="24"/>
    </row>
    <row r="35" spans="1:9" ht="14.25" customHeight="1">
      <c r="A35" s="33" t="s">
        <v>7</v>
      </c>
      <c r="B35" s="15">
        <f t="shared" si="0"/>
        <v>314.2074</v>
      </c>
      <c r="C35" s="4">
        <v>51.27136812182017</v>
      </c>
      <c r="D35" s="15">
        <v>98.0505</v>
      </c>
      <c r="E35" s="4">
        <v>53.73</v>
      </c>
      <c r="F35" s="15">
        <v>216.1569</v>
      </c>
      <c r="G35" s="4">
        <v>50.16</v>
      </c>
      <c r="H35" s="24"/>
      <c r="I35" s="24"/>
    </row>
    <row r="36" spans="1:9" ht="14.25" customHeight="1">
      <c r="A36" s="33" t="s">
        <v>8</v>
      </c>
      <c r="B36" s="15">
        <f t="shared" si="0"/>
        <v>319.37469999999996</v>
      </c>
      <c r="C36" s="4">
        <v>42.64502492213691</v>
      </c>
      <c r="D36" s="15">
        <v>146.28629999999998</v>
      </c>
      <c r="E36" s="4">
        <v>49.93</v>
      </c>
      <c r="F36" s="15">
        <v>173.0884</v>
      </c>
      <c r="G36" s="4">
        <v>36.49</v>
      </c>
      <c r="H36" s="24"/>
      <c r="I36" s="24"/>
    </row>
    <row r="37" spans="1:9" ht="14.25" customHeight="1">
      <c r="A37" s="33" t="s">
        <v>9</v>
      </c>
      <c r="B37" s="15">
        <f t="shared" si="0"/>
        <v>451.4607</v>
      </c>
      <c r="C37" s="4">
        <v>51.468943152748416</v>
      </c>
      <c r="D37" s="15">
        <v>256.3662</v>
      </c>
      <c r="E37" s="4">
        <v>53.39</v>
      </c>
      <c r="F37" s="15">
        <v>195.0945</v>
      </c>
      <c r="G37" s="4">
        <v>48.94</v>
      </c>
      <c r="H37" s="24"/>
      <c r="I37" s="24"/>
    </row>
    <row r="38" spans="1:9" ht="14.25" customHeight="1">
      <c r="A38" s="33" t="s">
        <v>10</v>
      </c>
      <c r="B38" s="15">
        <f t="shared" si="0"/>
        <v>182.81640000000002</v>
      </c>
      <c r="C38" s="4">
        <v>42.432046233270114</v>
      </c>
      <c r="D38" s="15">
        <v>63.191300000000005</v>
      </c>
      <c r="E38" s="4">
        <v>47.48</v>
      </c>
      <c r="F38" s="15">
        <v>119.6251</v>
      </c>
      <c r="G38" s="4">
        <v>39.76</v>
      </c>
      <c r="H38" s="24"/>
      <c r="I38" s="24"/>
    </row>
    <row r="39" spans="1:9" ht="14.25" customHeight="1">
      <c r="A39" s="33" t="s">
        <v>11</v>
      </c>
      <c r="B39" s="15">
        <f t="shared" si="0"/>
        <v>215.60590000000002</v>
      </c>
      <c r="C39" s="4">
        <v>44.84323677134996</v>
      </c>
      <c r="D39" s="15">
        <v>87.0664</v>
      </c>
      <c r="E39" s="4">
        <v>51.32</v>
      </c>
      <c r="F39" s="15">
        <v>128.5395</v>
      </c>
      <c r="G39" s="4">
        <v>40.46</v>
      </c>
      <c r="H39" s="24"/>
      <c r="I39" s="24"/>
    </row>
    <row r="40" spans="1:9" ht="14.25" customHeight="1">
      <c r="A40" s="33" t="s">
        <v>12</v>
      </c>
      <c r="B40" s="15">
        <f t="shared" si="0"/>
        <v>154.6913</v>
      </c>
      <c r="C40" s="4">
        <v>45.96795846308098</v>
      </c>
      <c r="D40" s="15">
        <v>41.5792</v>
      </c>
      <c r="E40" s="4">
        <v>55.75</v>
      </c>
      <c r="F40" s="15">
        <v>113.11210000000001</v>
      </c>
      <c r="G40" s="4">
        <v>42.37</v>
      </c>
      <c r="H40" s="24"/>
      <c r="I40" s="24"/>
    </row>
    <row r="41" spans="1:9" ht="14.25" customHeight="1">
      <c r="A41" s="33" t="s">
        <v>13</v>
      </c>
      <c r="B41" s="15">
        <f t="shared" si="0"/>
        <v>295.43420000000003</v>
      </c>
      <c r="C41" s="4">
        <v>46.083683341332865</v>
      </c>
      <c r="D41" s="15">
        <v>190.7615</v>
      </c>
      <c r="E41" s="4">
        <v>50.18</v>
      </c>
      <c r="F41" s="15">
        <v>104.6727</v>
      </c>
      <c r="G41" s="4">
        <v>38.63</v>
      </c>
      <c r="H41" s="24"/>
      <c r="I41" s="24"/>
    </row>
    <row r="42" spans="1:9" ht="14.25" customHeight="1">
      <c r="A42" s="33" t="s">
        <v>14</v>
      </c>
      <c r="B42" s="15">
        <f t="shared" si="0"/>
        <v>261.0255</v>
      </c>
      <c r="C42" s="4">
        <v>44.68024235180088</v>
      </c>
      <c r="D42" s="15">
        <v>24.161900000000003</v>
      </c>
      <c r="E42" s="4">
        <v>59.84</v>
      </c>
      <c r="F42" s="15">
        <v>236.86360000000002</v>
      </c>
      <c r="G42" s="4">
        <v>43.13</v>
      </c>
      <c r="H42" s="24"/>
      <c r="I42" s="24"/>
    </row>
    <row r="43" spans="1:9" ht="14.25" customHeight="1">
      <c r="A43" s="33" t="s">
        <v>15</v>
      </c>
      <c r="B43" s="15">
        <f t="shared" si="0"/>
        <v>256.1875</v>
      </c>
      <c r="C43" s="4">
        <v>48.93424993022688</v>
      </c>
      <c r="D43" s="15">
        <v>49.580400000000004</v>
      </c>
      <c r="E43" s="4">
        <v>61.15</v>
      </c>
      <c r="F43" s="15">
        <v>206.6071</v>
      </c>
      <c r="G43" s="4">
        <v>46</v>
      </c>
      <c r="H43" s="24"/>
      <c r="I43" s="24"/>
    </row>
    <row r="44" spans="1:9" ht="14.25" customHeight="1">
      <c r="A44" s="34" t="s">
        <v>57</v>
      </c>
      <c r="B44" s="16">
        <f t="shared" si="0"/>
        <v>292.9707</v>
      </c>
      <c r="C44" s="5">
        <v>32.78379387426798</v>
      </c>
      <c r="D44" s="16">
        <v>115.4285</v>
      </c>
      <c r="E44" s="5">
        <v>42.45</v>
      </c>
      <c r="F44" s="16">
        <v>177.5422</v>
      </c>
      <c r="G44" s="5">
        <v>26.5</v>
      </c>
      <c r="H44" s="24"/>
      <c r="I44" s="24"/>
    </row>
    <row r="45" spans="1:9" ht="14.25" customHeight="1">
      <c r="A45" s="33" t="s">
        <v>60</v>
      </c>
      <c r="B45" s="15">
        <f t="shared" si="0"/>
        <v>69.182</v>
      </c>
      <c r="C45" s="4">
        <v>54.71812669480501</v>
      </c>
      <c r="D45" s="15">
        <v>44.0937</v>
      </c>
      <c r="E45" s="4">
        <v>65.15</v>
      </c>
      <c r="F45" s="15">
        <v>25.0883</v>
      </c>
      <c r="G45" s="4">
        <v>36.39</v>
      </c>
      <c r="H45" s="24"/>
      <c r="I45" s="24"/>
    </row>
    <row r="46" spans="1:9" ht="14.25" customHeight="1">
      <c r="A46" s="33" t="s">
        <v>6</v>
      </c>
      <c r="B46" s="15">
        <f t="shared" si="0"/>
        <v>100.4453</v>
      </c>
      <c r="C46" s="6">
        <v>51.06751764393158</v>
      </c>
      <c r="D46" s="15">
        <v>46.5036</v>
      </c>
      <c r="E46" s="6">
        <v>62.89</v>
      </c>
      <c r="F46" s="15">
        <v>53.9417</v>
      </c>
      <c r="G46" s="6">
        <v>40.87</v>
      </c>
      <c r="H46" s="24"/>
      <c r="I46" s="24"/>
    </row>
    <row r="47" spans="1:9" ht="14.25" customHeight="1">
      <c r="A47" s="33" t="s">
        <v>7</v>
      </c>
      <c r="B47" s="15">
        <f t="shared" si="0"/>
        <v>122.4215</v>
      </c>
      <c r="C47" s="6">
        <v>44.480939524511626</v>
      </c>
      <c r="D47" s="15">
        <v>55.6661</v>
      </c>
      <c r="E47" s="6">
        <v>53.59</v>
      </c>
      <c r="F47" s="15">
        <v>66.7554</v>
      </c>
      <c r="G47" s="6">
        <v>36.88</v>
      </c>
      <c r="H47" s="24"/>
      <c r="I47" s="24"/>
    </row>
    <row r="48" spans="1:9" ht="14.25" customHeight="1">
      <c r="A48" s="33" t="s">
        <v>8</v>
      </c>
      <c r="B48" s="15">
        <f t="shared" si="0"/>
        <v>144.0278</v>
      </c>
      <c r="C48" s="6">
        <v>43.81740990281043</v>
      </c>
      <c r="D48" s="15">
        <v>64.794</v>
      </c>
      <c r="E48" s="6">
        <v>54.33</v>
      </c>
      <c r="F48" s="15">
        <v>79.2338</v>
      </c>
      <c r="G48" s="6">
        <v>35.22</v>
      </c>
      <c r="H48" s="24"/>
      <c r="I48" s="24"/>
    </row>
    <row r="49" spans="1:9" ht="14.25" customHeight="1">
      <c r="A49" s="33" t="s">
        <v>9</v>
      </c>
      <c r="B49" s="15">
        <f t="shared" si="0"/>
        <v>100.5178</v>
      </c>
      <c r="C49" s="6">
        <v>41.02879141803741</v>
      </c>
      <c r="D49" s="15">
        <v>57.7924</v>
      </c>
      <c r="E49" s="6">
        <v>46.01</v>
      </c>
      <c r="F49" s="15">
        <v>42.7254</v>
      </c>
      <c r="G49" s="6">
        <v>34.29</v>
      </c>
      <c r="H49" s="24"/>
      <c r="I49" s="24"/>
    </row>
    <row r="50" spans="1:9" ht="14.25" customHeight="1">
      <c r="A50" s="33" t="s">
        <v>10</v>
      </c>
      <c r="B50" s="15">
        <f t="shared" si="0"/>
        <v>87.9568</v>
      </c>
      <c r="C50" s="6">
        <v>42.29582203991051</v>
      </c>
      <c r="D50" s="15">
        <v>34.2669</v>
      </c>
      <c r="E50" s="6">
        <v>58.55</v>
      </c>
      <c r="F50" s="15">
        <v>53.6899</v>
      </c>
      <c r="G50" s="6">
        <v>31.92</v>
      </c>
      <c r="H50" s="24"/>
      <c r="I50" s="24"/>
    </row>
    <row r="51" spans="1:9" ht="14.25" customHeight="1">
      <c r="A51" s="33" t="s">
        <v>11</v>
      </c>
      <c r="B51" s="15">
        <f t="shared" si="0"/>
        <v>123.1319</v>
      </c>
      <c r="C51" s="6">
        <v>35.17517621347514</v>
      </c>
      <c r="D51" s="15">
        <v>47.9476</v>
      </c>
      <c r="E51" s="6">
        <v>41.35</v>
      </c>
      <c r="F51" s="15">
        <v>75.18430000000001</v>
      </c>
      <c r="G51" s="6">
        <v>31.24</v>
      </c>
      <c r="H51" s="24"/>
      <c r="I51" s="24"/>
    </row>
    <row r="52" spans="1:9" ht="14.25" customHeight="1">
      <c r="A52" s="33" t="s">
        <v>12</v>
      </c>
      <c r="B52" s="15">
        <f t="shared" si="0"/>
        <v>134.2662</v>
      </c>
      <c r="C52" s="6">
        <v>44.59571207049875</v>
      </c>
      <c r="D52" s="15">
        <v>51.5869</v>
      </c>
      <c r="E52" s="6">
        <v>55.04</v>
      </c>
      <c r="F52" s="15">
        <v>82.6793</v>
      </c>
      <c r="G52" s="6">
        <v>38.08</v>
      </c>
      <c r="H52" s="24"/>
      <c r="I52" s="24"/>
    </row>
    <row r="53" spans="1:9" ht="14.25" customHeight="1">
      <c r="A53" s="33" t="s">
        <v>13</v>
      </c>
      <c r="B53" s="15">
        <f t="shared" si="0"/>
        <v>144.3608</v>
      </c>
      <c r="C53" s="6">
        <v>40.33501497636478</v>
      </c>
      <c r="D53" s="15">
        <v>46.771</v>
      </c>
      <c r="E53" s="6">
        <v>54.8</v>
      </c>
      <c r="F53" s="15">
        <v>97.58980000000001</v>
      </c>
      <c r="G53" s="6">
        <v>33.4</v>
      </c>
      <c r="H53" s="24"/>
      <c r="I53" s="24"/>
    </row>
    <row r="54" spans="1:9" ht="14.25" customHeight="1">
      <c r="A54" s="33" t="s">
        <v>14</v>
      </c>
      <c r="B54" s="15">
        <f t="shared" si="0"/>
        <v>123.9125</v>
      </c>
      <c r="C54" s="6">
        <v>40.26722953697166</v>
      </c>
      <c r="D54" s="15">
        <v>49.5725</v>
      </c>
      <c r="E54" s="6">
        <v>48.63</v>
      </c>
      <c r="F54" s="15">
        <v>74.34</v>
      </c>
      <c r="G54" s="6">
        <v>34.69</v>
      </c>
      <c r="H54" s="24"/>
      <c r="I54" s="24"/>
    </row>
    <row r="55" spans="1:9" ht="14.25" customHeight="1">
      <c r="A55" s="33" t="s">
        <v>15</v>
      </c>
      <c r="B55" s="15">
        <f t="shared" si="0"/>
        <v>145.0054</v>
      </c>
      <c r="C55" s="6">
        <v>35.581615946716475</v>
      </c>
      <c r="D55" s="15">
        <v>27.607400000000002</v>
      </c>
      <c r="E55" s="6">
        <v>51.1</v>
      </c>
      <c r="F55" s="15">
        <v>117.398</v>
      </c>
      <c r="G55" s="6">
        <v>31.93</v>
      </c>
      <c r="H55" s="24"/>
      <c r="I55" s="24"/>
    </row>
    <row r="56" spans="1:9" ht="14.25" customHeight="1">
      <c r="A56" s="34" t="s">
        <v>57</v>
      </c>
      <c r="B56" s="16">
        <f t="shared" si="0"/>
        <v>114.0954</v>
      </c>
      <c r="C56" s="7">
        <v>40.10474085721248</v>
      </c>
      <c r="D56" s="16">
        <v>36.2855</v>
      </c>
      <c r="E56" s="7">
        <v>54.8</v>
      </c>
      <c r="F56" s="16">
        <v>77.8099</v>
      </c>
      <c r="G56" s="7">
        <v>33.25</v>
      </c>
      <c r="H56" s="24"/>
      <c r="I56" s="24"/>
    </row>
    <row r="57" spans="1:9" ht="14.25" customHeight="1">
      <c r="A57" s="33" t="s">
        <v>61</v>
      </c>
      <c r="B57" s="15">
        <f t="shared" si="0"/>
        <v>131.6974</v>
      </c>
      <c r="C57" s="6">
        <v>34.72891266646115</v>
      </c>
      <c r="D57" s="15">
        <v>25.2171</v>
      </c>
      <c r="E57" s="6">
        <v>53.29</v>
      </c>
      <c r="F57" s="15">
        <v>106.4803</v>
      </c>
      <c r="G57" s="6">
        <v>30.33</v>
      </c>
      <c r="H57" s="24"/>
      <c r="I57" s="24"/>
    </row>
    <row r="58" spans="1:9" ht="14.25" customHeight="1">
      <c r="A58" s="33" t="s">
        <v>6</v>
      </c>
      <c r="B58" s="15">
        <f t="shared" si="0"/>
        <v>114.9914</v>
      </c>
      <c r="C58" s="6">
        <v>34.5625386768054</v>
      </c>
      <c r="D58" s="15">
        <v>26.676900000000003</v>
      </c>
      <c r="E58" s="6">
        <v>50.49</v>
      </c>
      <c r="F58" s="15">
        <v>88.3145</v>
      </c>
      <c r="G58" s="6">
        <v>29.75</v>
      </c>
      <c r="H58" s="24"/>
      <c r="I58" s="24"/>
    </row>
    <row r="59" spans="1:9" ht="14.25" customHeight="1">
      <c r="A59" s="33" t="s">
        <v>7</v>
      </c>
      <c r="B59" s="15">
        <f t="shared" si="0"/>
        <v>140.11700000000002</v>
      </c>
      <c r="C59" s="6">
        <v>34.98323121391409</v>
      </c>
      <c r="D59" s="15">
        <v>38.8174</v>
      </c>
      <c r="E59" s="6">
        <v>48.85</v>
      </c>
      <c r="F59" s="15">
        <v>101.29960000000001</v>
      </c>
      <c r="G59" s="6">
        <v>29.67</v>
      </c>
      <c r="H59" s="24"/>
      <c r="I59" s="24"/>
    </row>
    <row r="60" spans="1:9" ht="14.25" customHeight="1">
      <c r="A60" s="33" t="s">
        <v>8</v>
      </c>
      <c r="B60" s="15">
        <f t="shared" si="0"/>
        <v>141.9301</v>
      </c>
      <c r="C60" s="6">
        <v>35.57890751856019</v>
      </c>
      <c r="D60" s="15">
        <v>51.2536</v>
      </c>
      <c r="E60" s="6">
        <v>39.2</v>
      </c>
      <c r="F60" s="15">
        <v>90.6765</v>
      </c>
      <c r="G60" s="6">
        <v>33.53</v>
      </c>
      <c r="H60" s="24"/>
      <c r="I60" s="24"/>
    </row>
    <row r="61" spans="1:9" ht="14.25" customHeight="1">
      <c r="A61" s="33" t="s">
        <v>9</v>
      </c>
      <c r="B61" s="15">
        <f t="shared" si="0"/>
        <v>138.3193</v>
      </c>
      <c r="C61" s="6">
        <v>40.718403433215755</v>
      </c>
      <c r="D61" s="15">
        <v>47.8329</v>
      </c>
      <c r="E61" s="6">
        <v>53.89</v>
      </c>
      <c r="F61" s="15">
        <v>90.48639999999999</v>
      </c>
      <c r="G61" s="6">
        <v>33.76</v>
      </c>
      <c r="H61" s="24"/>
      <c r="I61" s="24"/>
    </row>
    <row r="62" spans="1:9" ht="14.25" customHeight="1">
      <c r="A62" s="33" t="s">
        <v>10</v>
      </c>
      <c r="B62" s="15">
        <f t="shared" si="0"/>
        <v>164.7901</v>
      </c>
      <c r="C62" s="6">
        <v>36.69624079359136</v>
      </c>
      <c r="D62" s="15">
        <v>64.0126</v>
      </c>
      <c r="E62" s="6">
        <v>42.92</v>
      </c>
      <c r="F62" s="15">
        <v>100.7775</v>
      </c>
      <c r="G62" s="6">
        <v>32.74</v>
      </c>
      <c r="H62" s="24"/>
      <c r="I62" s="24"/>
    </row>
    <row r="63" spans="1:9" ht="14.25" customHeight="1">
      <c r="A63" s="33" t="s">
        <v>11</v>
      </c>
      <c r="B63" s="15">
        <f t="shared" si="0"/>
        <v>233.2013</v>
      </c>
      <c r="C63" s="6">
        <v>35.29721341604872</v>
      </c>
      <c r="D63" s="15">
        <v>68.24419999999999</v>
      </c>
      <c r="E63" s="6">
        <v>45.39</v>
      </c>
      <c r="F63" s="15">
        <v>164.9571</v>
      </c>
      <c r="G63" s="6">
        <v>31.12</v>
      </c>
      <c r="H63" s="24"/>
      <c r="I63" s="24"/>
    </row>
    <row r="64" spans="1:9" ht="14.25" customHeight="1">
      <c r="A64" s="33" t="s">
        <v>12</v>
      </c>
      <c r="B64" s="15">
        <f t="shared" si="0"/>
        <v>224.95710000000003</v>
      </c>
      <c r="C64" s="6">
        <v>34.29167384359062</v>
      </c>
      <c r="D64" s="15">
        <v>88.5869</v>
      </c>
      <c r="E64" s="6">
        <v>40.74</v>
      </c>
      <c r="F64" s="15">
        <v>136.3702</v>
      </c>
      <c r="G64" s="6">
        <v>30.1</v>
      </c>
      <c r="H64" s="24"/>
      <c r="I64" s="24"/>
    </row>
    <row r="65" spans="1:9" ht="14.25" customHeight="1">
      <c r="A65" s="33" t="s">
        <v>13</v>
      </c>
      <c r="B65" s="15">
        <f t="shared" si="0"/>
        <v>315.4533</v>
      </c>
      <c r="C65" s="6">
        <v>32.15957500206845</v>
      </c>
      <c r="D65" s="15">
        <v>129.7945</v>
      </c>
      <c r="E65" s="6">
        <v>38.2</v>
      </c>
      <c r="F65" s="15">
        <v>185.65879999999999</v>
      </c>
      <c r="G65" s="6">
        <v>27.94</v>
      </c>
      <c r="H65" s="24"/>
      <c r="I65" s="24"/>
    </row>
    <row r="66" spans="1:9" ht="14.25" customHeight="1">
      <c r="A66" s="33" t="s">
        <v>14</v>
      </c>
      <c r="B66" s="11">
        <f t="shared" si="0"/>
        <v>218.8783</v>
      </c>
      <c r="C66" s="6">
        <v>33.143059101793106</v>
      </c>
      <c r="D66" s="15">
        <v>66.69489999999999</v>
      </c>
      <c r="E66" s="6">
        <v>46.04</v>
      </c>
      <c r="F66" s="11">
        <v>152.1834</v>
      </c>
      <c r="G66" s="6">
        <v>27.49</v>
      </c>
      <c r="H66" s="24"/>
      <c r="I66" s="24"/>
    </row>
    <row r="67" spans="1:9" ht="14.25" customHeight="1">
      <c r="A67" s="33" t="s">
        <v>15</v>
      </c>
      <c r="B67" s="11">
        <f t="shared" si="0"/>
        <v>166.4393</v>
      </c>
      <c r="C67" s="6">
        <v>36.923300746878894</v>
      </c>
      <c r="D67" s="15">
        <v>56.854800000000004</v>
      </c>
      <c r="E67" s="6">
        <v>52.34</v>
      </c>
      <c r="F67" s="15">
        <v>109.5845</v>
      </c>
      <c r="G67" s="6">
        <v>28.93</v>
      </c>
      <c r="H67" s="24"/>
      <c r="I67" s="24"/>
    </row>
    <row r="68" spans="1:9" ht="14.25" customHeight="1">
      <c r="A68" s="34" t="s">
        <v>57</v>
      </c>
      <c r="B68" s="16">
        <f t="shared" si="0"/>
        <v>257.52139999999997</v>
      </c>
      <c r="C68" s="8">
        <v>35.018097874584406</v>
      </c>
      <c r="D68" s="16">
        <v>49.966</v>
      </c>
      <c r="E68" s="8">
        <v>50.1</v>
      </c>
      <c r="F68" s="13">
        <v>207.5554</v>
      </c>
      <c r="G68" s="8">
        <v>31.39</v>
      </c>
      <c r="H68" s="24"/>
      <c r="I68" s="24"/>
    </row>
    <row r="69" spans="1:9" ht="14.25" customHeight="1">
      <c r="A69" s="33" t="s">
        <v>62</v>
      </c>
      <c r="B69" s="11">
        <f t="shared" si="0"/>
        <v>189.713</v>
      </c>
      <c r="C69" s="6">
        <v>33.91161681065609</v>
      </c>
      <c r="D69" s="15">
        <v>60.0941</v>
      </c>
      <c r="E69" s="6">
        <v>49.27</v>
      </c>
      <c r="F69" s="15">
        <v>129.6189</v>
      </c>
      <c r="G69" s="6">
        <v>26.79</v>
      </c>
      <c r="H69" s="24"/>
      <c r="I69" s="24"/>
    </row>
    <row r="70" spans="1:9" ht="14.25" customHeight="1">
      <c r="A70" s="33" t="s">
        <v>6</v>
      </c>
      <c r="B70" s="11">
        <f t="shared" si="0"/>
        <v>205.08370000000002</v>
      </c>
      <c r="C70" s="6">
        <v>34.946594673296815</v>
      </c>
      <c r="D70" s="15">
        <v>85.0275</v>
      </c>
      <c r="E70" s="6">
        <v>42.2</v>
      </c>
      <c r="F70" s="15">
        <v>120.0562</v>
      </c>
      <c r="G70" s="6">
        <v>29.81</v>
      </c>
      <c r="H70" s="24"/>
      <c r="I70" s="24"/>
    </row>
    <row r="71" spans="1:9" ht="14.25" customHeight="1">
      <c r="A71" s="33" t="s">
        <v>7</v>
      </c>
      <c r="B71" s="11">
        <f t="shared" si="0"/>
        <v>191.5623</v>
      </c>
      <c r="C71" s="6">
        <v>33.83962726486371</v>
      </c>
      <c r="D71" s="15">
        <v>81.90780000000001</v>
      </c>
      <c r="E71" s="6">
        <v>41.39</v>
      </c>
      <c r="F71" s="15">
        <v>109.6545</v>
      </c>
      <c r="G71" s="6">
        <v>28.2</v>
      </c>
      <c r="H71" s="24"/>
      <c r="I71" s="24"/>
    </row>
    <row r="72" spans="1:9" ht="14.25" customHeight="1">
      <c r="A72" s="33" t="s">
        <v>8</v>
      </c>
      <c r="B72" s="11">
        <f t="shared" si="0"/>
        <v>274.3855</v>
      </c>
      <c r="C72" s="6">
        <v>30.870118938500756</v>
      </c>
      <c r="D72" s="15">
        <v>117.00210000000001</v>
      </c>
      <c r="E72" s="6">
        <v>34.26</v>
      </c>
      <c r="F72" s="15">
        <v>157.3834</v>
      </c>
      <c r="G72" s="6">
        <v>28.35</v>
      </c>
      <c r="H72" s="24"/>
      <c r="I72" s="24"/>
    </row>
    <row r="73" spans="1:9" ht="14.25" customHeight="1">
      <c r="A73" s="33" t="s">
        <v>9</v>
      </c>
      <c r="B73" s="11">
        <f t="shared" si="0"/>
        <v>201.9876</v>
      </c>
      <c r="C73" s="6">
        <v>31.060899936431742</v>
      </c>
      <c r="D73" s="15">
        <v>82.7983</v>
      </c>
      <c r="E73" s="6">
        <v>36.8</v>
      </c>
      <c r="F73" s="15">
        <v>119.1893</v>
      </c>
      <c r="G73" s="6">
        <v>27.07</v>
      </c>
      <c r="H73" s="24"/>
      <c r="I73" s="24"/>
    </row>
    <row r="74" spans="1:9" ht="14.25" customHeight="1">
      <c r="A74" s="33" t="s">
        <v>10</v>
      </c>
      <c r="B74" s="11">
        <f aca="true" t="shared" si="1" ref="B74:B137">+D74+F74</f>
        <v>259.04540000000003</v>
      </c>
      <c r="C74" s="6">
        <v>28.567108958506886</v>
      </c>
      <c r="D74" s="15">
        <v>141.34810000000002</v>
      </c>
      <c r="E74" s="6">
        <v>32.65</v>
      </c>
      <c r="F74" s="15">
        <v>117.6973</v>
      </c>
      <c r="G74" s="6">
        <v>23.67</v>
      </c>
      <c r="H74" s="24"/>
      <c r="I74" s="24"/>
    </row>
    <row r="75" spans="1:9" ht="14.25" customHeight="1">
      <c r="A75" s="33" t="s">
        <v>11</v>
      </c>
      <c r="B75" s="11">
        <f t="shared" si="1"/>
        <v>255.16519999999997</v>
      </c>
      <c r="C75" s="6">
        <v>24.419534654412125</v>
      </c>
      <c r="D75" s="15">
        <v>115.43639999999999</v>
      </c>
      <c r="E75" s="6">
        <v>28.5</v>
      </c>
      <c r="F75" s="15">
        <v>139.72879999999998</v>
      </c>
      <c r="G75" s="6">
        <v>21.05</v>
      </c>
      <c r="H75" s="24"/>
      <c r="I75" s="24"/>
    </row>
    <row r="76" spans="1:9" ht="14.25" customHeight="1">
      <c r="A76" s="33" t="s">
        <v>12</v>
      </c>
      <c r="B76" s="11">
        <f t="shared" si="1"/>
        <v>241.54289999999997</v>
      </c>
      <c r="C76" s="6">
        <v>25.212990110659437</v>
      </c>
      <c r="D76" s="15">
        <v>97.25410000000001</v>
      </c>
      <c r="E76" s="6">
        <v>30.75</v>
      </c>
      <c r="F76" s="15">
        <v>144.28879999999998</v>
      </c>
      <c r="G76" s="6">
        <v>21.48</v>
      </c>
      <c r="H76" s="24"/>
      <c r="I76" s="24"/>
    </row>
    <row r="77" spans="1:9" ht="14.25" customHeight="1">
      <c r="A77" s="33" t="s">
        <v>13</v>
      </c>
      <c r="B77" s="11">
        <f t="shared" si="1"/>
        <v>150.6504</v>
      </c>
      <c r="C77" s="6">
        <v>29.646712262297353</v>
      </c>
      <c r="D77" s="15">
        <v>72.8549</v>
      </c>
      <c r="E77" s="6">
        <v>35.94</v>
      </c>
      <c r="F77" s="15">
        <v>77.7955</v>
      </c>
      <c r="G77" s="6">
        <v>23.76</v>
      </c>
      <c r="H77" s="24"/>
      <c r="I77" s="24"/>
    </row>
    <row r="78" spans="1:9" ht="14.25" customHeight="1">
      <c r="A78" s="33" t="s">
        <v>14</v>
      </c>
      <c r="B78" s="11">
        <f t="shared" si="1"/>
        <v>184.3063</v>
      </c>
      <c r="C78" s="6">
        <v>31.017691511359075</v>
      </c>
      <c r="D78" s="15">
        <v>81.9934</v>
      </c>
      <c r="E78" s="6">
        <v>38.67</v>
      </c>
      <c r="F78" s="15">
        <v>102.3129</v>
      </c>
      <c r="G78" s="6">
        <v>24.89</v>
      </c>
      <c r="H78" s="24"/>
      <c r="I78" s="24"/>
    </row>
    <row r="79" spans="1:9" ht="14.25" customHeight="1">
      <c r="A79" s="33" t="s">
        <v>15</v>
      </c>
      <c r="B79" s="11">
        <f t="shared" si="1"/>
        <v>266.01869999999997</v>
      </c>
      <c r="C79" s="6">
        <v>30.054572949194917</v>
      </c>
      <c r="D79" s="15">
        <v>94.2022</v>
      </c>
      <c r="E79" s="6">
        <v>38.16</v>
      </c>
      <c r="F79" s="15">
        <v>171.8165</v>
      </c>
      <c r="G79" s="6">
        <v>25.61</v>
      </c>
      <c r="H79" s="24"/>
      <c r="I79" s="24"/>
    </row>
    <row r="80" spans="1:9" ht="14.25" customHeight="1">
      <c r="A80" s="34" t="s">
        <v>57</v>
      </c>
      <c r="B80" s="13">
        <f t="shared" si="1"/>
        <v>278.51830000000007</v>
      </c>
      <c r="C80" s="7">
        <v>23.735679325200536</v>
      </c>
      <c r="D80" s="16">
        <v>140.36370000000002</v>
      </c>
      <c r="E80" s="7">
        <v>27.95</v>
      </c>
      <c r="F80" s="16">
        <v>138.15460000000002</v>
      </c>
      <c r="G80" s="7">
        <v>19.45</v>
      </c>
      <c r="H80" s="24"/>
      <c r="I80" s="24"/>
    </row>
    <row r="81" spans="1:9" ht="14.25" customHeight="1">
      <c r="A81" s="33" t="s">
        <v>63</v>
      </c>
      <c r="B81" s="11">
        <f t="shared" si="1"/>
        <v>242.0812</v>
      </c>
      <c r="C81" s="6">
        <v>24.223223604311265</v>
      </c>
      <c r="D81" s="15">
        <v>90.0419</v>
      </c>
      <c r="E81" s="6">
        <v>25.33</v>
      </c>
      <c r="F81" s="15">
        <v>152.0393</v>
      </c>
      <c r="G81" s="6">
        <v>23.57</v>
      </c>
      <c r="H81" s="24"/>
      <c r="I81" s="24"/>
    </row>
    <row r="82" spans="1:9" ht="14.25" customHeight="1">
      <c r="A82" s="33" t="s">
        <v>6</v>
      </c>
      <c r="B82" s="11">
        <f t="shared" si="1"/>
        <v>211.6293</v>
      </c>
      <c r="C82" s="6">
        <v>25.467089155424137</v>
      </c>
      <c r="D82" s="15">
        <v>62.7669</v>
      </c>
      <c r="E82" s="6">
        <v>33.39</v>
      </c>
      <c r="F82" s="15">
        <v>148.8624</v>
      </c>
      <c r="G82" s="6">
        <v>22.13</v>
      </c>
      <c r="H82" s="24"/>
      <c r="I82" s="24"/>
    </row>
    <row r="83" spans="1:9" ht="14.25" customHeight="1">
      <c r="A83" s="33" t="s">
        <v>7</v>
      </c>
      <c r="B83" s="11">
        <f t="shared" si="1"/>
        <v>237.84880000000004</v>
      </c>
      <c r="C83" s="6">
        <v>23.34661717864458</v>
      </c>
      <c r="D83" s="15">
        <v>142.8702</v>
      </c>
      <c r="E83" s="6">
        <v>23.53276709908715</v>
      </c>
      <c r="F83" s="15">
        <v>94.97860000000001</v>
      </c>
      <c r="G83" s="6">
        <v>23.066603824440445</v>
      </c>
      <c r="H83" s="24"/>
      <c r="I83" s="24"/>
    </row>
    <row r="84" spans="1:9" ht="14.25" customHeight="1">
      <c r="A84" s="33" t="s">
        <v>8</v>
      </c>
      <c r="B84" s="11">
        <f t="shared" si="1"/>
        <v>280.4848</v>
      </c>
      <c r="C84" s="6">
        <v>26.02941975821862</v>
      </c>
      <c r="D84" s="15">
        <v>82.3542</v>
      </c>
      <c r="E84" s="6">
        <v>35.58</v>
      </c>
      <c r="F84" s="15">
        <v>198.13060000000002</v>
      </c>
      <c r="G84" s="6">
        <v>22.06</v>
      </c>
      <c r="H84" s="24"/>
      <c r="I84" s="24"/>
    </row>
    <row r="85" spans="1:9" ht="14.25" customHeight="1">
      <c r="A85" s="33" t="s">
        <v>9</v>
      </c>
      <c r="B85" s="11">
        <f t="shared" si="1"/>
        <v>308.54690000000005</v>
      </c>
      <c r="C85" s="6">
        <v>19.520639458701414</v>
      </c>
      <c r="D85" s="15">
        <v>120.9562</v>
      </c>
      <c r="E85" s="6">
        <v>14.93</v>
      </c>
      <c r="F85" s="15">
        <v>187.59070000000003</v>
      </c>
      <c r="G85" s="6">
        <v>22.48</v>
      </c>
      <c r="H85" s="24"/>
      <c r="I85" s="24"/>
    </row>
    <row r="86" spans="1:9" ht="14.25" customHeight="1">
      <c r="A86" s="33" t="s">
        <v>10</v>
      </c>
      <c r="B86" s="11">
        <f t="shared" si="1"/>
        <v>202.131</v>
      </c>
      <c r="C86" s="6">
        <v>26.734989234704223</v>
      </c>
      <c r="D86" s="15">
        <v>108.1303</v>
      </c>
      <c r="E86" s="6">
        <v>28.1</v>
      </c>
      <c r="F86" s="15">
        <v>94.0007</v>
      </c>
      <c r="G86" s="6">
        <v>25.17</v>
      </c>
      <c r="H86" s="24"/>
      <c r="I86" s="24"/>
    </row>
    <row r="87" spans="1:9" ht="14.25" customHeight="1">
      <c r="A87" s="33" t="s">
        <v>11</v>
      </c>
      <c r="B87" s="11">
        <f t="shared" si="1"/>
        <v>243.48430000000002</v>
      </c>
      <c r="C87" s="6">
        <v>29.104692787173544</v>
      </c>
      <c r="D87" s="15">
        <v>113.5149</v>
      </c>
      <c r="E87" s="6">
        <v>32.73</v>
      </c>
      <c r="F87" s="15">
        <v>129.9694</v>
      </c>
      <c r="G87" s="6">
        <v>25.94</v>
      </c>
      <c r="H87" s="24"/>
      <c r="I87" s="24"/>
    </row>
    <row r="88" spans="1:9" ht="14.25" customHeight="1">
      <c r="A88" s="33" t="s">
        <v>12</v>
      </c>
      <c r="B88" s="11">
        <f t="shared" si="1"/>
        <v>238.19039999999998</v>
      </c>
      <c r="C88" s="6">
        <v>27.579577430492574</v>
      </c>
      <c r="D88" s="15">
        <v>62.0674</v>
      </c>
      <c r="E88" s="6">
        <v>35.79</v>
      </c>
      <c r="F88" s="15">
        <v>176.123</v>
      </c>
      <c r="G88" s="6">
        <v>24.69</v>
      </c>
      <c r="H88" s="24"/>
      <c r="I88" s="24"/>
    </row>
    <row r="89" spans="1:9" ht="14.25" customHeight="1">
      <c r="A89" s="33" t="s">
        <v>13</v>
      </c>
      <c r="B89" s="11">
        <f t="shared" si="1"/>
        <v>207.312</v>
      </c>
      <c r="C89" s="6">
        <v>29.019738413598827</v>
      </c>
      <c r="D89" s="15">
        <v>102.99130000000001</v>
      </c>
      <c r="E89" s="6">
        <v>36.67818388543498</v>
      </c>
      <c r="F89" s="15">
        <v>104.3207</v>
      </c>
      <c r="G89" s="6">
        <v>21.458887545808263</v>
      </c>
      <c r="H89" s="24"/>
      <c r="I89" s="24"/>
    </row>
    <row r="90" spans="1:9" ht="14.25" customHeight="1">
      <c r="A90" s="33" t="s">
        <v>14</v>
      </c>
      <c r="B90" s="15">
        <f t="shared" si="1"/>
        <v>341.7044</v>
      </c>
      <c r="C90" s="6">
        <v>26.963217623185418</v>
      </c>
      <c r="D90" s="15">
        <v>106.6364</v>
      </c>
      <c r="E90" s="6">
        <v>36.39</v>
      </c>
      <c r="F90" s="15">
        <v>235.068</v>
      </c>
      <c r="G90" s="6">
        <v>22.69</v>
      </c>
      <c r="H90" s="24"/>
      <c r="I90" s="24"/>
    </row>
    <row r="91" spans="1:9" ht="14.25" customHeight="1">
      <c r="A91" s="33" t="s">
        <v>15</v>
      </c>
      <c r="B91" s="15">
        <f t="shared" si="1"/>
        <v>306.6365</v>
      </c>
      <c r="C91" s="6">
        <v>24.91478934177765</v>
      </c>
      <c r="D91" s="15">
        <v>95.44539999999999</v>
      </c>
      <c r="E91" s="6">
        <v>35.5</v>
      </c>
      <c r="F91" s="15">
        <v>211.1911</v>
      </c>
      <c r="G91" s="6">
        <v>20.13</v>
      </c>
      <c r="H91" s="24"/>
      <c r="I91" s="24"/>
    </row>
    <row r="92" spans="1:9" ht="14.25" customHeight="1">
      <c r="A92" s="34" t="s">
        <v>57</v>
      </c>
      <c r="B92" s="16">
        <f t="shared" si="1"/>
        <v>595.7751</v>
      </c>
      <c r="C92" s="7">
        <v>21.51964198570904</v>
      </c>
      <c r="D92" s="16">
        <v>297.8033</v>
      </c>
      <c r="E92" s="7">
        <v>24.78</v>
      </c>
      <c r="F92" s="16">
        <v>297.9718</v>
      </c>
      <c r="G92" s="7">
        <v>18.26</v>
      </c>
      <c r="H92" s="24"/>
      <c r="I92" s="24"/>
    </row>
    <row r="93" spans="1:9" ht="14.25" customHeight="1">
      <c r="A93" s="33" t="s">
        <v>64</v>
      </c>
      <c r="B93" s="11">
        <f t="shared" si="1"/>
        <v>321.6803</v>
      </c>
      <c r="C93" s="6">
        <v>20.57794766418709</v>
      </c>
      <c r="D93" s="15">
        <v>117.6224</v>
      </c>
      <c r="E93" s="6">
        <v>26.45</v>
      </c>
      <c r="F93" s="15">
        <v>204.0579</v>
      </c>
      <c r="G93" s="6">
        <v>17.19</v>
      </c>
      <c r="H93" s="24"/>
      <c r="I93" s="24"/>
    </row>
    <row r="94" spans="1:9" ht="14.25" customHeight="1">
      <c r="A94" s="33" t="s">
        <v>6</v>
      </c>
      <c r="B94" s="11">
        <f t="shared" si="1"/>
        <v>293.2745</v>
      </c>
      <c r="C94" s="6">
        <v>21.23633929987094</v>
      </c>
      <c r="D94" s="15">
        <v>88.7921</v>
      </c>
      <c r="E94" s="6">
        <v>27.2</v>
      </c>
      <c r="F94" s="15">
        <v>204.4824</v>
      </c>
      <c r="G94" s="6">
        <v>18.65</v>
      </c>
      <c r="H94" s="24"/>
      <c r="I94" s="24"/>
    </row>
    <row r="95" spans="1:9" ht="14.25" customHeight="1">
      <c r="A95" s="33" t="s">
        <v>7</v>
      </c>
      <c r="B95" s="11">
        <f t="shared" si="1"/>
        <v>389.85339999999997</v>
      </c>
      <c r="C95" s="6">
        <v>21.88413322546373</v>
      </c>
      <c r="D95" s="15">
        <v>155.5544</v>
      </c>
      <c r="E95" s="6">
        <v>25.53</v>
      </c>
      <c r="F95" s="15">
        <v>234.299</v>
      </c>
      <c r="G95" s="6">
        <v>19.46</v>
      </c>
      <c r="H95" s="24"/>
      <c r="I95" s="24"/>
    </row>
    <row r="96" spans="1:9" ht="14.25" customHeight="1">
      <c r="A96" s="33" t="s">
        <v>8</v>
      </c>
      <c r="B96" s="11">
        <f t="shared" si="1"/>
        <v>413.3936</v>
      </c>
      <c r="C96" s="6">
        <v>21.96997362561975</v>
      </c>
      <c r="D96" s="15">
        <v>144.2816</v>
      </c>
      <c r="E96" s="6">
        <v>27.315534794457506</v>
      </c>
      <c r="F96" s="15">
        <v>269.112</v>
      </c>
      <c r="G96" s="6">
        <v>19.10400659948275</v>
      </c>
      <c r="H96" s="24"/>
      <c r="I96" s="24"/>
    </row>
    <row r="97" spans="1:9" ht="14.25" customHeight="1">
      <c r="A97" s="33" t="s">
        <v>9</v>
      </c>
      <c r="B97" s="11">
        <f t="shared" si="1"/>
        <v>467.8585</v>
      </c>
      <c r="C97" s="6">
        <v>21.630182664202955</v>
      </c>
      <c r="D97" s="15">
        <v>223.58929999999998</v>
      </c>
      <c r="E97" s="6">
        <v>24.30547530673427</v>
      </c>
      <c r="F97" s="15">
        <v>244.2692</v>
      </c>
      <c r="G97" s="6">
        <v>19.181381058275043</v>
      </c>
      <c r="H97" s="24"/>
      <c r="I97" s="24"/>
    </row>
    <row r="98" spans="1:9" ht="14.25" customHeight="1">
      <c r="A98" s="33" t="s">
        <v>10</v>
      </c>
      <c r="B98" s="11">
        <f t="shared" si="1"/>
        <v>381.32930000000005</v>
      </c>
      <c r="C98" s="6">
        <v>20.55513336373576</v>
      </c>
      <c r="D98" s="15">
        <v>151.94060000000002</v>
      </c>
      <c r="E98" s="6">
        <v>25.301367251412735</v>
      </c>
      <c r="F98" s="15">
        <v>229.38870000000003</v>
      </c>
      <c r="G98" s="6">
        <v>17.41136200693408</v>
      </c>
      <c r="H98" s="24"/>
      <c r="I98" s="24"/>
    </row>
    <row r="99" spans="1:9" ht="14.25" customHeight="1">
      <c r="A99" s="33" t="s">
        <v>11</v>
      </c>
      <c r="B99" s="11">
        <f t="shared" si="1"/>
        <v>406.8509</v>
      </c>
      <c r="C99" s="6">
        <v>22.185017130354137</v>
      </c>
      <c r="D99" s="15">
        <v>168.2607</v>
      </c>
      <c r="E99" s="6">
        <v>25.174698268817387</v>
      </c>
      <c r="F99" s="15">
        <v>238.5902</v>
      </c>
      <c r="G99" s="6">
        <v>20.07660764356625</v>
      </c>
      <c r="H99" s="24"/>
      <c r="I99" s="24"/>
    </row>
    <row r="100" spans="1:9" ht="14.25" customHeight="1">
      <c r="A100" s="33" t="s">
        <v>12</v>
      </c>
      <c r="B100" s="11">
        <f t="shared" si="1"/>
        <v>324.14790000000005</v>
      </c>
      <c r="C100" s="6">
        <v>22.442683228859405</v>
      </c>
      <c r="D100" s="15">
        <v>139.3565</v>
      </c>
      <c r="E100" s="6">
        <v>24.98100510561043</v>
      </c>
      <c r="F100" s="15">
        <v>184.7914</v>
      </c>
      <c r="G100" s="6">
        <v>20.52846182776905</v>
      </c>
      <c r="H100" s="24"/>
      <c r="I100" s="24"/>
    </row>
    <row r="101" spans="1:9" ht="14.25" customHeight="1">
      <c r="A101" s="33" t="s">
        <v>13</v>
      </c>
      <c r="B101" s="11">
        <f t="shared" si="1"/>
        <v>479.18489999999997</v>
      </c>
      <c r="C101" s="6">
        <v>20.16312411346851</v>
      </c>
      <c r="D101" s="15">
        <v>193.0888</v>
      </c>
      <c r="E101" s="6">
        <v>23.051835191890984</v>
      </c>
      <c r="F101" s="15">
        <v>286.0961</v>
      </c>
      <c r="G101" s="6">
        <v>18.213507338967574</v>
      </c>
      <c r="H101" s="24"/>
      <c r="I101" s="24"/>
    </row>
    <row r="102" spans="1:9" ht="14.25" customHeight="1">
      <c r="A102" s="33" t="s">
        <v>14</v>
      </c>
      <c r="B102" s="11">
        <f t="shared" si="1"/>
        <v>464.7861</v>
      </c>
      <c r="C102" s="6">
        <v>23.70540310263153</v>
      </c>
      <c r="D102" s="15">
        <v>146.2308</v>
      </c>
      <c r="E102" s="6">
        <v>29.316153635212267</v>
      </c>
      <c r="F102" s="15">
        <v>318.5553</v>
      </c>
      <c r="G102" s="6">
        <v>21.129823481197768</v>
      </c>
      <c r="H102" s="24"/>
      <c r="I102" s="24"/>
    </row>
    <row r="103" spans="1:9" ht="14.25" customHeight="1">
      <c r="A103" s="33" t="s">
        <v>15</v>
      </c>
      <c r="B103" s="15">
        <f t="shared" si="1"/>
        <v>430.6867</v>
      </c>
      <c r="C103" s="6">
        <v>19.572000714208254</v>
      </c>
      <c r="D103" s="15">
        <v>239.8356</v>
      </c>
      <c r="E103" s="6">
        <v>19.116258057602792</v>
      </c>
      <c r="F103" s="15">
        <v>190.8511</v>
      </c>
      <c r="G103" s="6">
        <v>20.144715849161983</v>
      </c>
      <c r="H103" s="24"/>
      <c r="I103" s="24"/>
    </row>
    <row r="104" spans="1:9" ht="14.25" customHeight="1">
      <c r="A104" s="34" t="s">
        <v>57</v>
      </c>
      <c r="B104" s="16">
        <f t="shared" si="1"/>
        <v>544.4664</v>
      </c>
      <c r="C104" s="7">
        <v>20.913194220984067</v>
      </c>
      <c r="D104" s="16">
        <v>235.2931</v>
      </c>
      <c r="E104" s="7">
        <v>22.986275381641015</v>
      </c>
      <c r="F104" s="16">
        <v>309.1733</v>
      </c>
      <c r="G104" s="7">
        <v>19.335497528408826</v>
      </c>
      <c r="H104" s="24"/>
      <c r="I104" s="24"/>
    </row>
    <row r="105" spans="1:9" ht="14.25" customHeight="1">
      <c r="A105" s="33" t="s">
        <v>65</v>
      </c>
      <c r="B105" s="11">
        <f t="shared" si="1"/>
        <v>362.3005</v>
      </c>
      <c r="C105" s="6">
        <v>21.91837595863102</v>
      </c>
      <c r="D105" s="15">
        <v>114.8242</v>
      </c>
      <c r="E105" s="6">
        <v>27.884775047420312</v>
      </c>
      <c r="F105" s="15">
        <v>247.47629999999998</v>
      </c>
      <c r="G105" s="6">
        <v>19.15008258164519</v>
      </c>
      <c r="H105" s="24"/>
      <c r="I105" s="24"/>
    </row>
    <row r="106" spans="1:9" ht="14.25" customHeight="1">
      <c r="A106" s="33" t="s">
        <v>6</v>
      </c>
      <c r="B106" s="15">
        <f t="shared" si="1"/>
        <v>513.7263</v>
      </c>
      <c r="C106" s="6">
        <v>21.34237771941985</v>
      </c>
      <c r="D106" s="15">
        <v>192.50900000000001</v>
      </c>
      <c r="E106" s="6">
        <v>25.006058714138042</v>
      </c>
      <c r="F106" s="15">
        <v>321.2173</v>
      </c>
      <c r="G106" s="6">
        <v>19.14669409773384</v>
      </c>
      <c r="H106" s="24"/>
      <c r="I106" s="24"/>
    </row>
    <row r="107" spans="1:9" ht="14.25" customHeight="1">
      <c r="A107" s="33" t="s">
        <v>7</v>
      </c>
      <c r="B107" s="15">
        <f t="shared" si="1"/>
        <v>688.1013</v>
      </c>
      <c r="C107" s="6">
        <v>20.734315688692924</v>
      </c>
      <c r="D107" s="15">
        <v>229.8547</v>
      </c>
      <c r="E107" s="6">
        <v>25.39857466912793</v>
      </c>
      <c r="F107" s="15">
        <v>458.2466</v>
      </c>
      <c r="G107" s="6">
        <v>18.39474165001989</v>
      </c>
      <c r="H107" s="24"/>
      <c r="I107" s="24"/>
    </row>
    <row r="108" spans="1:9" ht="14.25" customHeight="1">
      <c r="A108" s="33" t="s">
        <v>8</v>
      </c>
      <c r="B108" s="15">
        <f t="shared" si="1"/>
        <v>567.2726</v>
      </c>
      <c r="C108" s="6">
        <v>22.019139627050553</v>
      </c>
      <c r="D108" s="15">
        <v>184.2094</v>
      </c>
      <c r="E108" s="6">
        <v>26.44730999612398</v>
      </c>
      <c r="F108" s="15">
        <v>383.0632</v>
      </c>
      <c r="G108" s="6">
        <v>19.889698305658182</v>
      </c>
      <c r="H108" s="24"/>
      <c r="I108" s="24"/>
    </row>
    <row r="109" spans="1:9" ht="14.25" customHeight="1">
      <c r="A109" s="33" t="s">
        <v>9</v>
      </c>
      <c r="B109" s="15">
        <f t="shared" si="1"/>
        <v>697.8626</v>
      </c>
      <c r="C109" s="6">
        <v>19.969932108412163</v>
      </c>
      <c r="D109" s="15">
        <v>215.49360000000001</v>
      </c>
      <c r="E109" s="6">
        <v>22.545973936116898</v>
      </c>
      <c r="F109" s="15">
        <v>482.369</v>
      </c>
      <c r="G109" s="6">
        <v>18.81911079277484</v>
      </c>
      <c r="H109" s="24"/>
      <c r="I109" s="24"/>
    </row>
    <row r="110" spans="1:9" ht="14.25" customHeight="1">
      <c r="A110" s="33" t="s">
        <v>10</v>
      </c>
      <c r="B110" s="15">
        <f t="shared" si="1"/>
        <v>784.0999</v>
      </c>
      <c r="C110" s="6">
        <v>20.68894508212538</v>
      </c>
      <c r="D110" s="15">
        <v>277.343</v>
      </c>
      <c r="E110" s="6">
        <v>23.095903891571083</v>
      </c>
      <c r="F110" s="15">
        <v>506.75690000000003</v>
      </c>
      <c r="G110" s="6">
        <v>19.371640518362952</v>
      </c>
      <c r="H110" s="24"/>
      <c r="I110" s="24"/>
    </row>
    <row r="111" spans="1:9" ht="14.25" customHeight="1">
      <c r="A111" s="33" t="s">
        <v>11</v>
      </c>
      <c r="B111" s="15">
        <f t="shared" si="1"/>
        <v>707.6768</v>
      </c>
      <c r="C111" s="6">
        <v>20.727966650877917</v>
      </c>
      <c r="D111" s="15">
        <v>165.73160000000001</v>
      </c>
      <c r="E111" s="6">
        <v>25.96314056583053</v>
      </c>
      <c r="F111" s="15">
        <v>541.9452</v>
      </c>
      <c r="G111" s="6">
        <v>19.127004507097762</v>
      </c>
      <c r="H111" s="24"/>
      <c r="I111" s="24"/>
    </row>
    <row r="112" spans="1:9" ht="14.25" customHeight="1">
      <c r="A112" s="33" t="s">
        <v>12</v>
      </c>
      <c r="B112" s="15">
        <f t="shared" si="1"/>
        <v>644.3243</v>
      </c>
      <c r="C112" s="6">
        <v>20.87787993406425</v>
      </c>
      <c r="D112" s="15">
        <v>219.8893</v>
      </c>
      <c r="E112" s="6">
        <v>23.655114455319115</v>
      </c>
      <c r="F112" s="15">
        <v>424.435</v>
      </c>
      <c r="G112" s="6">
        <v>19.439063260569945</v>
      </c>
      <c r="H112" s="24"/>
      <c r="I112" s="24"/>
    </row>
    <row r="113" spans="1:9" ht="14.25" customHeight="1">
      <c r="A113" s="33" t="s">
        <v>13</v>
      </c>
      <c r="B113" s="15">
        <f t="shared" si="1"/>
        <v>825.412</v>
      </c>
      <c r="C113" s="6">
        <v>20.08820774594991</v>
      </c>
      <c r="D113" s="15">
        <v>240.23010000000002</v>
      </c>
      <c r="E113" s="6">
        <v>22.834076774725563</v>
      </c>
      <c r="F113" s="15">
        <v>585.1819</v>
      </c>
      <c r="G113" s="6">
        <v>18.960967837521995</v>
      </c>
      <c r="H113" s="24"/>
      <c r="I113" s="24"/>
    </row>
    <row r="114" spans="1:9" ht="14.25" customHeight="1">
      <c r="A114" s="33" t="s">
        <v>14</v>
      </c>
      <c r="B114" s="15">
        <f t="shared" si="1"/>
        <v>755.1602</v>
      </c>
      <c r="C114" s="6">
        <v>20.359778902542804</v>
      </c>
      <c r="D114" s="15">
        <v>250.4748</v>
      </c>
      <c r="E114" s="6">
        <v>22.476297380015875</v>
      </c>
      <c r="F114" s="15">
        <v>504.6854</v>
      </c>
      <c r="G114" s="6">
        <v>19.309353147525187</v>
      </c>
      <c r="H114" s="24"/>
      <c r="I114" s="24"/>
    </row>
    <row r="115" spans="1:9" ht="14.25" customHeight="1">
      <c r="A115" s="33" t="s">
        <v>15</v>
      </c>
      <c r="B115" s="15">
        <f t="shared" si="1"/>
        <v>740.71</v>
      </c>
      <c r="C115" s="6">
        <v>20.82893598169323</v>
      </c>
      <c r="D115" s="15">
        <v>201.73770000000002</v>
      </c>
      <c r="E115" s="6">
        <v>24.92686309004216</v>
      </c>
      <c r="F115" s="15">
        <v>538.9723</v>
      </c>
      <c r="G115" s="6">
        <v>19.295079066215457</v>
      </c>
      <c r="H115" s="24"/>
      <c r="I115" s="24"/>
    </row>
    <row r="116" spans="1:9" ht="14.25" customHeight="1">
      <c r="A116" s="34" t="s">
        <v>57</v>
      </c>
      <c r="B116" s="16">
        <f t="shared" si="1"/>
        <v>1135.1053000000002</v>
      </c>
      <c r="C116" s="7">
        <v>18.116708841021183</v>
      </c>
      <c r="D116" s="16">
        <v>266.928</v>
      </c>
      <c r="E116" s="7">
        <v>24.318545761403822</v>
      </c>
      <c r="F116" s="16">
        <v>868.1773000000001</v>
      </c>
      <c r="G116" s="7">
        <v>16.209904867358315</v>
      </c>
      <c r="H116" s="24"/>
      <c r="I116" s="24"/>
    </row>
    <row r="117" spans="1:9" ht="14.25" customHeight="1">
      <c r="A117" s="33" t="s">
        <v>66</v>
      </c>
      <c r="B117" s="15">
        <f t="shared" si="1"/>
        <v>517.664</v>
      </c>
      <c r="C117" s="6">
        <v>20.065495607189217</v>
      </c>
      <c r="D117" s="15">
        <v>144.1439</v>
      </c>
      <c r="E117" s="6">
        <v>27.648282785466467</v>
      </c>
      <c r="F117" s="15">
        <v>373.52009999999996</v>
      </c>
      <c r="G117" s="6">
        <v>17.139247416671818</v>
      </c>
      <c r="H117" s="24"/>
      <c r="I117" s="24"/>
    </row>
    <row r="118" spans="1:9" ht="14.25" customHeight="1">
      <c r="A118" s="33" t="s">
        <v>6</v>
      </c>
      <c r="B118" s="15">
        <f t="shared" si="1"/>
        <v>606.9053</v>
      </c>
      <c r="C118" s="6">
        <v>22.573175057129994</v>
      </c>
      <c r="D118" s="15">
        <v>229.0918</v>
      </c>
      <c r="E118" s="6">
        <v>27.170330526889227</v>
      </c>
      <c r="F118" s="15">
        <v>377.81350000000003</v>
      </c>
      <c r="G118" s="6">
        <v>19.78563405754426</v>
      </c>
      <c r="H118" s="24"/>
      <c r="I118" s="24"/>
    </row>
    <row r="119" spans="1:9" ht="14.25" customHeight="1">
      <c r="A119" s="33" t="s">
        <v>7</v>
      </c>
      <c r="B119" s="15">
        <f t="shared" si="1"/>
        <v>824.7681</v>
      </c>
      <c r="C119" s="6">
        <v>18.037206938532183</v>
      </c>
      <c r="D119" s="15">
        <v>168.1026</v>
      </c>
      <c r="E119" s="6">
        <v>26.72619450264303</v>
      </c>
      <c r="F119" s="15">
        <v>656.6655000000001</v>
      </c>
      <c r="G119" s="6">
        <v>15.812875980236512</v>
      </c>
      <c r="H119" s="24"/>
      <c r="I119" s="24"/>
    </row>
    <row r="120" spans="1:9" ht="14.25" customHeight="1">
      <c r="A120" s="33" t="s">
        <v>8</v>
      </c>
      <c r="B120" s="15">
        <f t="shared" si="1"/>
        <v>521.7728</v>
      </c>
      <c r="C120" s="6">
        <v>17.40968783539502</v>
      </c>
      <c r="D120" s="15">
        <v>150.215</v>
      </c>
      <c r="E120" s="6">
        <v>23.569513337549512</v>
      </c>
      <c r="F120" s="15">
        <v>371.5578</v>
      </c>
      <c r="G120" s="6">
        <v>14.919366846827062</v>
      </c>
      <c r="H120" s="24"/>
      <c r="I120" s="24"/>
    </row>
    <row r="121" spans="1:9" ht="14.25" customHeight="1">
      <c r="A121" s="33" t="s">
        <v>9</v>
      </c>
      <c r="B121" s="15">
        <f t="shared" si="1"/>
        <v>584.1079</v>
      </c>
      <c r="C121" s="6">
        <v>19.326312799398885</v>
      </c>
      <c r="D121" s="15">
        <v>158.8173</v>
      </c>
      <c r="E121" s="6">
        <v>27.45</v>
      </c>
      <c r="F121" s="15">
        <v>425.2906</v>
      </c>
      <c r="G121" s="6">
        <v>16.292225835699163</v>
      </c>
      <c r="H121" s="24"/>
      <c r="I121" s="24"/>
    </row>
    <row r="122" spans="1:9" ht="14.25" customHeight="1">
      <c r="A122" s="33" t="s">
        <v>10</v>
      </c>
      <c r="B122" s="15">
        <f t="shared" si="1"/>
        <v>955.4390000000001</v>
      </c>
      <c r="C122" s="6">
        <v>19.87886300852278</v>
      </c>
      <c r="D122" s="15">
        <v>355.42890000000006</v>
      </c>
      <c r="E122" s="6">
        <v>22.63006493000428</v>
      </c>
      <c r="F122" s="15">
        <v>600.0101</v>
      </c>
      <c r="G122" s="6">
        <v>18.249129321323093</v>
      </c>
      <c r="H122" s="24"/>
      <c r="I122" s="24"/>
    </row>
    <row r="123" spans="1:9" ht="14.25" customHeight="1">
      <c r="A123" s="33" t="s">
        <v>11</v>
      </c>
      <c r="B123" s="15">
        <f t="shared" si="1"/>
        <v>908.0383999999999</v>
      </c>
      <c r="C123" s="6">
        <v>18.610681761916688</v>
      </c>
      <c r="D123" s="15">
        <v>274.07509999999996</v>
      </c>
      <c r="E123" s="6">
        <v>24.622276967152438</v>
      </c>
      <c r="F123" s="15">
        <v>633.9633</v>
      </c>
      <c r="G123" s="6">
        <v>16.011748105923484</v>
      </c>
      <c r="H123" s="24"/>
      <c r="I123" s="24"/>
    </row>
    <row r="124" spans="1:9" ht="14.25" customHeight="1">
      <c r="A124" s="33" t="s">
        <v>12</v>
      </c>
      <c r="B124" s="15">
        <f t="shared" si="1"/>
        <v>1082.1432000000002</v>
      </c>
      <c r="C124" s="6">
        <v>18.098330243169293</v>
      </c>
      <c r="D124" s="15">
        <v>318.01140000000004</v>
      </c>
      <c r="E124" s="6">
        <v>24.21204817814707</v>
      </c>
      <c r="F124" s="15">
        <v>764.1318000000001</v>
      </c>
      <c r="G124" s="6">
        <v>15.553962897500131</v>
      </c>
      <c r="H124" s="24"/>
      <c r="I124" s="24"/>
    </row>
    <row r="125" spans="1:9" ht="14.25" customHeight="1">
      <c r="A125" s="33" t="s">
        <v>13</v>
      </c>
      <c r="B125" s="15">
        <f t="shared" si="1"/>
        <v>984.0942</v>
      </c>
      <c r="C125" s="6">
        <v>20.37854523682792</v>
      </c>
      <c r="D125" s="15">
        <v>307.8943</v>
      </c>
      <c r="E125" s="6">
        <v>24.244292352927605</v>
      </c>
      <c r="F125" s="15">
        <v>676.1999000000001</v>
      </c>
      <c r="G125" s="6">
        <v>18.618353461749983</v>
      </c>
      <c r="H125" s="24"/>
      <c r="I125" s="24"/>
    </row>
    <row r="126" spans="1:9" ht="14.25" customHeight="1">
      <c r="A126" s="33" t="s">
        <v>14</v>
      </c>
      <c r="B126" s="15">
        <f t="shared" si="1"/>
        <v>1124.5813</v>
      </c>
      <c r="C126" s="6">
        <v>19.379748762494987</v>
      </c>
      <c r="D126" s="15">
        <v>330.1297</v>
      </c>
      <c r="E126" s="6">
        <v>25.432410491997533</v>
      </c>
      <c r="F126" s="15">
        <v>794.4516</v>
      </c>
      <c r="G126" s="6">
        <v>16.86460070191815</v>
      </c>
      <c r="H126" s="24"/>
      <c r="I126" s="24"/>
    </row>
    <row r="127" spans="1:9" ht="14.25" customHeight="1">
      <c r="A127" s="33" t="s">
        <v>15</v>
      </c>
      <c r="B127" s="15">
        <f t="shared" si="1"/>
        <v>1164.2302</v>
      </c>
      <c r="C127" s="6">
        <v>18.787106233801538</v>
      </c>
      <c r="D127" s="15">
        <v>282.9232</v>
      </c>
      <c r="E127" s="6">
        <v>25.588296930050262</v>
      </c>
      <c r="F127" s="15">
        <v>881.307</v>
      </c>
      <c r="G127" s="6">
        <v>16.60374148622444</v>
      </c>
      <c r="H127" s="24"/>
      <c r="I127" s="24"/>
    </row>
    <row r="128" spans="1:9" ht="14.25" customHeight="1">
      <c r="A128" s="34" t="s">
        <v>57</v>
      </c>
      <c r="B128" s="16">
        <f t="shared" si="1"/>
        <v>1329.5749</v>
      </c>
      <c r="C128" s="7">
        <v>18.39986177762531</v>
      </c>
      <c r="D128" s="16">
        <v>306.3302</v>
      </c>
      <c r="E128" s="7">
        <v>25.673468437000334</v>
      </c>
      <c r="F128" s="16">
        <v>1023.2447</v>
      </c>
      <c r="G128" s="7">
        <v>16.222351957454553</v>
      </c>
      <c r="H128" s="24"/>
      <c r="I128" s="24"/>
    </row>
    <row r="129" spans="1:9" ht="14.25" customHeight="1">
      <c r="A129" s="33" t="s">
        <v>67</v>
      </c>
      <c r="B129" s="15">
        <f t="shared" si="1"/>
        <v>896.8948</v>
      </c>
      <c r="C129" s="6">
        <v>18.673999532609617</v>
      </c>
      <c r="D129" s="15">
        <v>242.81170000000003</v>
      </c>
      <c r="E129" s="6">
        <v>27.048476539639566</v>
      </c>
      <c r="F129" s="15">
        <v>654.0831</v>
      </c>
      <c r="G129" s="6">
        <v>15.565188131294015</v>
      </c>
      <c r="H129" s="24"/>
      <c r="I129" s="24"/>
    </row>
    <row r="130" spans="1:9" ht="14.25" customHeight="1">
      <c r="A130" s="33" t="s">
        <v>6</v>
      </c>
      <c r="B130" s="15">
        <f t="shared" si="1"/>
        <v>1064.5248000000001</v>
      </c>
      <c r="C130" s="6">
        <v>20.064901321228024</v>
      </c>
      <c r="D130" s="15">
        <v>316.91679999999997</v>
      </c>
      <c r="E130" s="6">
        <v>27.22329595338588</v>
      </c>
      <c r="F130" s="15">
        <v>747.6080000000001</v>
      </c>
      <c r="G130" s="6">
        <v>17.030402600025678</v>
      </c>
      <c r="H130" s="24"/>
      <c r="I130" s="24"/>
    </row>
    <row r="131" spans="1:9" ht="14.25" customHeight="1">
      <c r="A131" s="33" t="s">
        <v>7</v>
      </c>
      <c r="B131" s="15">
        <f t="shared" si="1"/>
        <v>1382.9</v>
      </c>
      <c r="C131" s="6">
        <v>19.185342076072022</v>
      </c>
      <c r="D131" s="15">
        <v>422.788</v>
      </c>
      <c r="E131" s="6">
        <v>25.396662835747467</v>
      </c>
      <c r="F131" s="15">
        <v>960.112</v>
      </c>
      <c r="G131" s="6">
        <v>16.45016963645908</v>
      </c>
      <c r="H131" s="24"/>
      <c r="I131" s="24"/>
    </row>
    <row r="132" spans="1:9" ht="14.25" customHeight="1">
      <c r="A132" s="33" t="s">
        <v>8</v>
      </c>
      <c r="B132" s="15">
        <f t="shared" si="1"/>
        <v>1349.017</v>
      </c>
      <c r="C132" s="6">
        <v>19.36364908374023</v>
      </c>
      <c r="D132" s="15">
        <v>465.3893</v>
      </c>
      <c r="E132" s="6">
        <v>24.466994612897192</v>
      </c>
      <c r="F132" s="15">
        <v>883.6277</v>
      </c>
      <c r="G132" s="6">
        <v>16.67581754170903</v>
      </c>
      <c r="H132" s="24"/>
      <c r="I132" s="24"/>
    </row>
    <row r="133" spans="1:9" ht="14.25" customHeight="1">
      <c r="A133" s="33" t="s">
        <v>9</v>
      </c>
      <c r="B133" s="15">
        <f t="shared" si="1"/>
        <v>1219.5509</v>
      </c>
      <c r="C133" s="6">
        <v>19.776546055601294</v>
      </c>
      <c r="D133" s="15">
        <v>433.6178</v>
      </c>
      <c r="E133" s="6">
        <v>24.308841292954305</v>
      </c>
      <c r="F133" s="15">
        <v>785.9331</v>
      </c>
      <c r="G133" s="6">
        <v>17.275972037569105</v>
      </c>
      <c r="H133" s="24"/>
      <c r="I133" s="24"/>
    </row>
    <row r="134" spans="1:9" ht="14.25" customHeight="1">
      <c r="A134" s="33" t="s">
        <v>10</v>
      </c>
      <c r="B134" s="15">
        <f t="shared" si="1"/>
        <v>1262.2713</v>
      </c>
      <c r="C134" s="6">
        <v>19.21712788526524</v>
      </c>
      <c r="D134" s="15">
        <v>341.9365</v>
      </c>
      <c r="E134" s="6">
        <v>25.708847397104435</v>
      </c>
      <c r="F134" s="15">
        <v>920.3348000000001</v>
      </c>
      <c r="G134" s="6">
        <v>16.805227510684155</v>
      </c>
      <c r="H134" s="24"/>
      <c r="I134" s="24"/>
    </row>
    <row r="135" spans="1:9" ht="14.25" customHeight="1">
      <c r="A135" s="33" t="s">
        <v>11</v>
      </c>
      <c r="B135" s="15">
        <f t="shared" si="1"/>
        <v>1264.6764</v>
      </c>
      <c r="C135" s="6">
        <v>19.91725773644547</v>
      </c>
      <c r="D135" s="15">
        <v>290.98740000000004</v>
      </c>
      <c r="E135" s="6">
        <v>26.326053189931937</v>
      </c>
      <c r="F135" s="15">
        <v>973.689</v>
      </c>
      <c r="G135" s="6">
        <v>18.001986303634947</v>
      </c>
      <c r="H135" s="24"/>
      <c r="I135" s="24"/>
    </row>
    <row r="136" spans="1:9" ht="14.25" customHeight="1">
      <c r="A136" s="33" t="s">
        <v>12</v>
      </c>
      <c r="B136" s="15">
        <f t="shared" si="1"/>
        <v>1319.3379</v>
      </c>
      <c r="C136" s="6">
        <v>20.273453648227644</v>
      </c>
      <c r="D136" s="15">
        <v>342.54720000000003</v>
      </c>
      <c r="E136" s="6">
        <v>26.627107747487063</v>
      </c>
      <c r="F136" s="15">
        <v>976.7907</v>
      </c>
      <c r="G136" s="6">
        <v>18.045313657265567</v>
      </c>
      <c r="H136" s="24"/>
      <c r="I136" s="24"/>
    </row>
    <row r="137" spans="1:9" ht="14.25" customHeight="1">
      <c r="A137" s="33" t="s">
        <v>13</v>
      </c>
      <c r="B137" s="15">
        <f t="shared" si="1"/>
        <v>1645.0978</v>
      </c>
      <c r="C137" s="6">
        <v>18.678045395842126</v>
      </c>
      <c r="D137" s="15">
        <v>369.41659999999996</v>
      </c>
      <c r="E137" s="6">
        <v>24.02326808540819</v>
      </c>
      <c r="F137" s="15">
        <v>1275.6812</v>
      </c>
      <c r="G137" s="6">
        <v>17.13015553729255</v>
      </c>
      <c r="H137" s="24"/>
      <c r="I137" s="24"/>
    </row>
    <row r="138" spans="1:9" ht="14.25" customHeight="1">
      <c r="A138" s="33" t="s">
        <v>14</v>
      </c>
      <c r="B138" s="15">
        <f aca="true" t="shared" si="2" ref="B138:B149">+D138+F138</f>
        <v>1459.9845</v>
      </c>
      <c r="C138" s="6">
        <v>20.325443648203112</v>
      </c>
      <c r="D138" s="15">
        <v>360.637</v>
      </c>
      <c r="E138" s="6">
        <v>25.90025513743737</v>
      </c>
      <c r="F138" s="15">
        <v>1099.3475</v>
      </c>
      <c r="G138" s="6">
        <v>18.49664675637139</v>
      </c>
      <c r="H138" s="24"/>
      <c r="I138" s="24"/>
    </row>
    <row r="139" spans="1:9" ht="14.25" customHeight="1">
      <c r="A139" s="33" t="s">
        <v>15</v>
      </c>
      <c r="B139" s="15">
        <f t="shared" si="2"/>
        <v>1327.7185</v>
      </c>
      <c r="C139" s="6">
        <v>20.773684475285993</v>
      </c>
      <c r="D139" s="15">
        <v>363.06640000000004</v>
      </c>
      <c r="E139" s="6">
        <v>26.6017097974365</v>
      </c>
      <c r="F139" s="15">
        <v>964.6521</v>
      </c>
      <c r="G139" s="6">
        <v>18.58018883802773</v>
      </c>
      <c r="H139" s="24"/>
      <c r="I139" s="24"/>
    </row>
    <row r="140" spans="1:9" ht="14.25" customHeight="1">
      <c r="A140" s="34" t="s">
        <v>57</v>
      </c>
      <c r="B140" s="16">
        <f t="shared" si="2"/>
        <v>2026.5178</v>
      </c>
      <c r="C140" s="7">
        <v>19.654083166207577</v>
      </c>
      <c r="D140" s="16">
        <v>721.1801</v>
      </c>
      <c r="E140" s="7">
        <v>23.46874097330196</v>
      </c>
      <c r="F140" s="16">
        <v>1305.3377</v>
      </c>
      <c r="G140" s="7">
        <v>17.54654019185993</v>
      </c>
      <c r="H140" s="24"/>
      <c r="I140" s="24"/>
    </row>
    <row r="141" spans="1:9" ht="14.25" customHeight="1">
      <c r="A141" s="33" t="s">
        <v>68</v>
      </c>
      <c r="B141" s="15">
        <f t="shared" si="2"/>
        <v>1545.4002999999998</v>
      </c>
      <c r="C141" s="6">
        <v>19.98073477596711</v>
      </c>
      <c r="D141" s="15">
        <v>704.6632</v>
      </c>
      <c r="E141" s="6">
        <v>22.121530094093178</v>
      </c>
      <c r="F141" s="15">
        <v>840.7370999999999</v>
      </c>
      <c r="G141" s="6">
        <v>18.186428708808023</v>
      </c>
      <c r="H141" s="24"/>
      <c r="I141" s="24"/>
    </row>
    <row r="142" spans="1:9" ht="14.25" customHeight="1">
      <c r="A142" s="33" t="s">
        <v>6</v>
      </c>
      <c r="B142" s="15">
        <f t="shared" si="2"/>
        <v>1948.1291</v>
      </c>
      <c r="C142" s="6">
        <v>20.12888375262193</v>
      </c>
      <c r="D142" s="15">
        <v>754.4462</v>
      </c>
      <c r="E142" s="6">
        <v>22.698261071498532</v>
      </c>
      <c r="F142" s="15">
        <v>1193.6829</v>
      </c>
      <c r="G142" s="6">
        <v>18.504954185906485</v>
      </c>
      <c r="H142" s="24"/>
      <c r="I142" s="24"/>
    </row>
    <row r="143" spans="1:9" ht="14.25" customHeight="1">
      <c r="A143" s="33" t="s">
        <v>7</v>
      </c>
      <c r="B143" s="15">
        <f t="shared" si="2"/>
        <v>2471.3289999999997</v>
      </c>
      <c r="C143" s="6">
        <v>19.7493555560591</v>
      </c>
      <c r="D143" s="15">
        <v>703.9566</v>
      </c>
      <c r="E143" s="6">
        <v>22.764044726620934</v>
      </c>
      <c r="F143" s="15">
        <v>1767.3724</v>
      </c>
      <c r="G143" s="6">
        <v>18.54858409523651</v>
      </c>
      <c r="H143" s="24"/>
      <c r="I143" s="24"/>
    </row>
    <row r="144" spans="1:9" ht="14.25" customHeight="1">
      <c r="A144" s="33" t="s">
        <v>8</v>
      </c>
      <c r="B144" s="15">
        <f t="shared" si="2"/>
        <v>1850.8753000000002</v>
      </c>
      <c r="C144" s="6">
        <v>19.715553750163497</v>
      </c>
      <c r="D144" s="15">
        <v>582.2712</v>
      </c>
      <c r="E144" s="6">
        <v>23.0422816326825</v>
      </c>
      <c r="F144" s="15">
        <v>1268.6041</v>
      </c>
      <c r="G144" s="6">
        <v>18.18863306921363</v>
      </c>
      <c r="H144" s="24"/>
      <c r="I144" s="24"/>
    </row>
    <row r="145" spans="1:9" ht="14.25" customHeight="1">
      <c r="A145" s="33" t="s">
        <v>9</v>
      </c>
      <c r="B145" s="15">
        <f t="shared" si="2"/>
        <v>2278.0836</v>
      </c>
      <c r="C145" s="6">
        <v>19.929883284792542</v>
      </c>
      <c r="D145" s="15">
        <v>695.1841999999999</v>
      </c>
      <c r="E145" s="6">
        <v>22.782775933342563</v>
      </c>
      <c r="F145" s="15">
        <v>1582.8994</v>
      </c>
      <c r="G145" s="6">
        <v>18.676938281737932</v>
      </c>
      <c r="H145" s="24"/>
      <c r="I145" s="24"/>
    </row>
    <row r="146" spans="1:9" ht="14.25" customHeight="1">
      <c r="A146" s="33" t="s">
        <v>10</v>
      </c>
      <c r="B146" s="15">
        <f t="shared" si="2"/>
        <v>2553.2293</v>
      </c>
      <c r="C146" s="6">
        <v>19.59554971345503</v>
      </c>
      <c r="D146" s="15">
        <v>767.8374</v>
      </c>
      <c r="E146" s="6">
        <v>22.481827847927175</v>
      </c>
      <c r="F146" s="15">
        <v>1785.3918999999999</v>
      </c>
      <c r="G146" s="6">
        <v>18.354257928469366</v>
      </c>
      <c r="H146" s="24"/>
      <c r="I146" s="24"/>
    </row>
    <row r="147" spans="1:9" ht="14.25" customHeight="1">
      <c r="A147" s="33" t="s">
        <v>11</v>
      </c>
      <c r="B147" s="15">
        <f t="shared" si="2"/>
        <v>2490.8354</v>
      </c>
      <c r="C147" s="6">
        <v>19.65606088945101</v>
      </c>
      <c r="D147" s="15">
        <v>684.9774</v>
      </c>
      <c r="E147" s="6">
        <v>23.2128871244511</v>
      </c>
      <c r="F147" s="15">
        <v>1805.858</v>
      </c>
      <c r="G147" s="6">
        <v>18.3069262472465</v>
      </c>
      <c r="H147" s="24"/>
      <c r="I147" s="24"/>
    </row>
    <row r="148" spans="1:9" ht="14.25" customHeight="1">
      <c r="A148" s="33" t="s">
        <v>12</v>
      </c>
      <c r="B148" s="15">
        <f t="shared" si="2"/>
        <v>2418.4215</v>
      </c>
      <c r="C148" s="6">
        <v>19.392104936629114</v>
      </c>
      <c r="D148" s="15">
        <v>753.6309</v>
      </c>
      <c r="E148" s="6">
        <v>22.358223938270058</v>
      </c>
      <c r="F148" s="15">
        <v>1664.7906</v>
      </c>
      <c r="G148" s="6">
        <v>18.04937815002078</v>
      </c>
      <c r="H148" s="24"/>
      <c r="I148" s="24"/>
    </row>
    <row r="149" spans="1:9" ht="14.25" customHeight="1">
      <c r="A149" s="33" t="s">
        <v>13</v>
      </c>
      <c r="B149" s="15">
        <f t="shared" si="2"/>
        <v>1698.8267999999998</v>
      </c>
      <c r="C149" s="6">
        <v>19.708308313713918</v>
      </c>
      <c r="D149" s="15">
        <v>534.2666</v>
      </c>
      <c r="E149" s="6">
        <v>23.280159489663017</v>
      </c>
      <c r="F149" s="15">
        <v>1164.5602</v>
      </c>
      <c r="G149" s="6">
        <v>18.06964611017963</v>
      </c>
      <c r="H149" s="24"/>
      <c r="I149" s="24"/>
    </row>
    <row r="150" spans="1:9" ht="14.25" customHeight="1">
      <c r="A150" s="33" t="s">
        <v>14</v>
      </c>
      <c r="B150" s="15">
        <f>+D150+F150</f>
        <v>1439.8056000000001</v>
      </c>
      <c r="C150" s="6">
        <v>21.452786962351027</v>
      </c>
      <c r="D150" s="15">
        <v>647.3129</v>
      </c>
      <c r="E150" s="6">
        <v>23.73622162944691</v>
      </c>
      <c r="F150" s="15">
        <v>792.4927</v>
      </c>
      <c r="G150" s="6">
        <v>19.58766351538632</v>
      </c>
      <c r="H150" s="24"/>
      <c r="I150" s="24"/>
    </row>
    <row r="151" spans="1:9" ht="14.25" customHeight="1">
      <c r="A151" s="33" t="s">
        <v>15</v>
      </c>
      <c r="B151" s="15">
        <f>+D151+F151</f>
        <v>1654.8831</v>
      </c>
      <c r="C151" s="6">
        <v>21.354597494529965</v>
      </c>
      <c r="D151" s="15">
        <v>712.3542</v>
      </c>
      <c r="E151" s="6">
        <v>24.318034211070845</v>
      </c>
      <c r="F151" s="15">
        <v>942.5289</v>
      </c>
      <c r="G151" s="6">
        <v>19.114860769786464</v>
      </c>
      <c r="H151" s="24"/>
      <c r="I151" s="24"/>
    </row>
    <row r="152" spans="1:9" ht="14.25" customHeight="1">
      <c r="A152" s="34" t="s">
        <v>57</v>
      </c>
      <c r="B152" s="16">
        <f>+D152+F152</f>
        <v>2162.598</v>
      </c>
      <c r="C152" s="7">
        <v>21.179683618499602</v>
      </c>
      <c r="D152" s="16">
        <v>826.2672</v>
      </c>
      <c r="E152" s="7">
        <v>25.832303532077752</v>
      </c>
      <c r="F152" s="16">
        <v>1336.3308000000002</v>
      </c>
      <c r="G152" s="7">
        <v>18.302920448290205</v>
      </c>
      <c r="H152" s="24"/>
      <c r="I152" s="24"/>
    </row>
    <row r="153" spans="1:9" ht="14.25" customHeight="1">
      <c r="A153" s="33" t="s">
        <v>69</v>
      </c>
      <c r="B153" s="15">
        <v>1251.7396999999999</v>
      </c>
      <c r="C153" s="6">
        <v>21.768590790081998</v>
      </c>
      <c r="D153" s="15">
        <v>527.3505</v>
      </c>
      <c r="E153" s="6">
        <v>25.28008808562806</v>
      </c>
      <c r="F153" s="15">
        <v>724.3892</v>
      </c>
      <c r="G153" s="6">
        <v>19.212244209328354</v>
      </c>
      <c r="H153" s="24"/>
      <c r="I153" s="24"/>
    </row>
    <row r="154" spans="1:9" ht="14.25" customHeight="1">
      <c r="A154" s="33" t="s">
        <v>6</v>
      </c>
      <c r="B154" s="15">
        <v>1877.2846000000002</v>
      </c>
      <c r="C154" s="6">
        <v>22.41464807254052</v>
      </c>
      <c r="D154" s="15">
        <v>748.8854</v>
      </c>
      <c r="E154" s="6">
        <v>25.919546986761926</v>
      </c>
      <c r="F154" s="15">
        <v>1128.3992</v>
      </c>
      <c r="G154" s="6">
        <v>20.0885496267633</v>
      </c>
      <c r="H154" s="24"/>
      <c r="I154" s="24"/>
    </row>
    <row r="155" spans="1:9" ht="14.25" customHeight="1">
      <c r="A155" s="33" t="s">
        <v>7</v>
      </c>
      <c r="B155" s="15">
        <v>2317.2587000000003</v>
      </c>
      <c r="C155" s="6">
        <v>22.66497437036271</v>
      </c>
      <c r="D155" s="15">
        <v>1044.5196</v>
      </c>
      <c r="E155" s="6">
        <v>24.733709377018876</v>
      </c>
      <c r="F155" s="15">
        <v>1272.7391</v>
      </c>
      <c r="G155" s="6">
        <v>20.967191799167647</v>
      </c>
      <c r="H155" s="24"/>
      <c r="I155" s="24"/>
    </row>
    <row r="156" spans="1:9" ht="14.25" customHeight="1">
      <c r="A156" s="33" t="s">
        <v>8</v>
      </c>
      <c r="B156" s="15">
        <v>2712.0733999999998</v>
      </c>
      <c r="C156" s="6">
        <v>22.34753745234182</v>
      </c>
      <c r="D156" s="15">
        <v>1160.552</v>
      </c>
      <c r="E156" s="6">
        <v>24.466005587858195</v>
      </c>
      <c r="F156" s="15">
        <v>1551.5213999999999</v>
      </c>
      <c r="G156" s="6">
        <v>20.76290418101872</v>
      </c>
      <c r="H156" s="24"/>
      <c r="I156" s="24"/>
    </row>
    <row r="157" spans="1:9" ht="14.25" customHeight="1">
      <c r="A157" s="33" t="s">
        <v>9</v>
      </c>
      <c r="B157" s="15">
        <v>2317.0966000000003</v>
      </c>
      <c r="C157" s="6">
        <v>22.00649203706051</v>
      </c>
      <c r="D157" s="15">
        <v>640.3614</v>
      </c>
      <c r="E157" s="6">
        <v>26.722421056297275</v>
      </c>
      <c r="F157" s="15">
        <v>1676.7351999999998</v>
      </c>
      <c r="G157" s="6">
        <v>20.20543310476215</v>
      </c>
      <c r="H157" s="24"/>
      <c r="I157" s="24"/>
    </row>
    <row r="158" spans="1:9" ht="14.25" customHeight="1">
      <c r="A158" s="33" t="s">
        <v>10</v>
      </c>
      <c r="B158" s="15">
        <v>2184.084</v>
      </c>
      <c r="C158" s="6">
        <v>22.731562450894746</v>
      </c>
      <c r="D158" s="15">
        <v>653.3457</v>
      </c>
      <c r="E158" s="6">
        <v>27.25899901996753</v>
      </c>
      <c r="F158" s="15">
        <v>1530.7383</v>
      </c>
      <c r="G158" s="6">
        <v>20.799173867930264</v>
      </c>
      <c r="H158" s="24"/>
      <c r="I158" s="24"/>
    </row>
    <row r="159" spans="1:9" ht="14.25" customHeight="1">
      <c r="A159" s="33" t="s">
        <v>11</v>
      </c>
      <c r="B159" s="15">
        <v>2262.1921</v>
      </c>
      <c r="C159" s="6">
        <v>22.07334502140646</v>
      </c>
      <c r="D159" s="15">
        <v>799.8777</v>
      </c>
      <c r="E159" s="6">
        <v>25.408804856042362</v>
      </c>
      <c r="F159" s="15">
        <v>1462.3144</v>
      </c>
      <c r="G159" s="6">
        <v>20.248867370792507</v>
      </c>
      <c r="H159" s="24"/>
      <c r="I159" s="24"/>
    </row>
    <row r="160" spans="1:9" ht="14.25" customHeight="1">
      <c r="A160" s="33" t="s">
        <v>12</v>
      </c>
      <c r="B160" s="15">
        <v>1811.509</v>
      </c>
      <c r="C160" s="6">
        <v>22.73585152378486</v>
      </c>
      <c r="D160" s="15">
        <v>634.7171</v>
      </c>
      <c r="E160" s="6">
        <v>26.20742480074981</v>
      </c>
      <c r="F160" s="15">
        <v>1176.7919</v>
      </c>
      <c r="G160" s="6">
        <v>20.863416029631058</v>
      </c>
      <c r="H160" s="24"/>
      <c r="I160" s="24"/>
    </row>
    <row r="161" spans="1:9" ht="14.25" customHeight="1">
      <c r="A161" s="33" t="s">
        <v>13</v>
      </c>
      <c r="B161" s="15">
        <v>2150.3768999999998</v>
      </c>
      <c r="C161" s="6">
        <v>22.828563756428</v>
      </c>
      <c r="D161" s="15">
        <v>762.3738000000001</v>
      </c>
      <c r="E161" s="6">
        <v>26.65111957546285</v>
      </c>
      <c r="F161" s="15">
        <v>1388.0031000000001</v>
      </c>
      <c r="G161" s="6">
        <v>20.728988902834587</v>
      </c>
      <c r="H161" s="24"/>
      <c r="I161" s="24"/>
    </row>
    <row r="162" spans="1:9" ht="14.25" customHeight="1">
      <c r="A162" s="33" t="s">
        <v>14</v>
      </c>
      <c r="B162" s="15">
        <v>2274.7709</v>
      </c>
      <c r="C162" s="6">
        <v>22.571436570161858</v>
      </c>
      <c r="D162" s="15">
        <v>909.5704000000001</v>
      </c>
      <c r="E162" s="6">
        <v>26.28957924862111</v>
      </c>
      <c r="F162" s="15">
        <v>1365.2005</v>
      </c>
      <c r="G162" s="6">
        <v>20.09420884917637</v>
      </c>
      <c r="H162" s="24"/>
      <c r="I162" s="24"/>
    </row>
    <row r="163" spans="1:9" ht="14.25" customHeight="1">
      <c r="A163" s="33" t="s">
        <v>15</v>
      </c>
      <c r="B163" s="15">
        <v>1462.0215</v>
      </c>
      <c r="C163" s="6">
        <v>22.893310218078188</v>
      </c>
      <c r="D163" s="15">
        <v>706.3195</v>
      </c>
      <c r="E163" s="6">
        <v>26.242772980216465</v>
      </c>
      <c r="F163" s="15">
        <v>755.702</v>
      </c>
      <c r="G163" s="6">
        <v>19.762723209677887</v>
      </c>
      <c r="H163" s="24"/>
      <c r="I163" s="24"/>
    </row>
    <row r="164" spans="1:9" ht="14.25" customHeight="1">
      <c r="A164" s="34" t="s">
        <v>57</v>
      </c>
      <c r="B164" s="16">
        <v>1743.157</v>
      </c>
      <c r="C164" s="7">
        <v>21.89436472503624</v>
      </c>
      <c r="D164" s="16">
        <v>494.8126</v>
      </c>
      <c r="E164" s="7">
        <v>25.684735136089913</v>
      </c>
      <c r="F164" s="16">
        <v>1248.3444</v>
      </c>
      <c r="G164" s="7">
        <v>20.39195638479253</v>
      </c>
      <c r="H164" s="24"/>
      <c r="I164" s="24"/>
    </row>
    <row r="165" spans="1:9" ht="13.5" customHeight="1">
      <c r="A165" s="33" t="s">
        <v>70</v>
      </c>
      <c r="B165" s="15">
        <v>1040.5375</v>
      </c>
      <c r="C165" s="6">
        <v>23.274456840815443</v>
      </c>
      <c r="D165" s="15">
        <v>478.3018</v>
      </c>
      <c r="E165" s="6">
        <v>26.63170837324886</v>
      </c>
      <c r="F165" s="15">
        <v>562.2357</v>
      </c>
      <c r="G165" s="6">
        <v>20.418395848929542</v>
      </c>
      <c r="H165" s="24"/>
      <c r="I165" s="24"/>
    </row>
    <row r="166" spans="1:9" ht="14.25" customHeight="1">
      <c r="A166" s="33" t="s">
        <v>6</v>
      </c>
      <c r="B166" s="15">
        <v>1295.7323000000001</v>
      </c>
      <c r="C166" s="6">
        <v>24.469997115144842</v>
      </c>
      <c r="D166" s="15">
        <v>654.3836</v>
      </c>
      <c r="E166" s="6">
        <v>27.576640800594625</v>
      </c>
      <c r="F166" s="15">
        <v>641.3487</v>
      </c>
      <c r="G166" s="6">
        <v>21.300213378463226</v>
      </c>
      <c r="H166" s="24"/>
      <c r="I166" s="24"/>
    </row>
    <row r="167" spans="1:9" ht="14.25" customHeight="1">
      <c r="A167" s="33" t="s">
        <v>7</v>
      </c>
      <c r="B167" s="15">
        <v>1986.895</v>
      </c>
      <c r="C167" s="6">
        <v>24.65391962383518</v>
      </c>
      <c r="D167" s="15">
        <v>1031.0164</v>
      </c>
      <c r="E167" s="6">
        <v>26.59</v>
      </c>
      <c r="F167" s="15">
        <v>955.8786</v>
      </c>
      <c r="G167" s="6">
        <v>22.565651699912518</v>
      </c>
      <c r="H167" s="24"/>
      <c r="I167" s="24"/>
    </row>
    <row r="168" spans="1:9" ht="14.25" customHeight="1">
      <c r="A168" s="33" t="s">
        <v>8</v>
      </c>
      <c r="B168" s="15">
        <v>1935.3811</v>
      </c>
      <c r="C168" s="6">
        <v>24.31332813521843</v>
      </c>
      <c r="D168" s="15">
        <v>1013.5595999999999</v>
      </c>
      <c r="E168" s="6">
        <v>26.05841870275808</v>
      </c>
      <c r="F168" s="15">
        <v>921.8215</v>
      </c>
      <c r="G168" s="6">
        <v>22.394569137300444</v>
      </c>
      <c r="H168" s="24"/>
      <c r="I168" s="24"/>
    </row>
    <row r="169" spans="1:9" ht="14.25" customHeight="1">
      <c r="A169" s="33" t="s">
        <v>9</v>
      </c>
      <c r="B169" s="15">
        <v>1364.266</v>
      </c>
      <c r="C169" s="6">
        <v>23.956271077634423</v>
      </c>
      <c r="D169" s="15">
        <v>611.1526</v>
      </c>
      <c r="E169" s="6">
        <v>27.32</v>
      </c>
      <c r="F169" s="15">
        <v>753.1134</v>
      </c>
      <c r="G169" s="6">
        <v>21.226600251701804</v>
      </c>
      <c r="H169" s="24"/>
      <c r="I169" s="24"/>
    </row>
    <row r="170" spans="1:8" ht="12.75">
      <c r="A170" s="33" t="s">
        <v>10</v>
      </c>
      <c r="B170" s="15">
        <v>2104.0488</v>
      </c>
      <c r="C170" s="6">
        <v>23.527620134571023</v>
      </c>
      <c r="D170" s="15">
        <v>768.7081</v>
      </c>
      <c r="E170" s="6">
        <v>26.42</v>
      </c>
      <c r="F170" s="15">
        <v>1335.3407</v>
      </c>
      <c r="G170" s="6">
        <v>21.86258002096394</v>
      </c>
      <c r="H170" s="24"/>
    </row>
    <row r="171" spans="1:9" ht="14.25" customHeight="1">
      <c r="A171" s="33" t="s">
        <v>11</v>
      </c>
      <c r="B171" s="15">
        <v>1540.7586000000001</v>
      </c>
      <c r="C171" s="6">
        <v>24.591096043208843</v>
      </c>
      <c r="D171" s="15">
        <v>800.6216</v>
      </c>
      <c r="E171" s="6">
        <v>26.6</v>
      </c>
      <c r="F171" s="15">
        <v>740.137</v>
      </c>
      <c r="G171" s="6">
        <v>22.418022814695117</v>
      </c>
      <c r="H171" s="24"/>
      <c r="I171" s="24"/>
    </row>
    <row r="172" spans="1:9" ht="14.25" customHeight="1">
      <c r="A172" s="33" t="s">
        <v>12</v>
      </c>
      <c r="B172" s="15">
        <v>1731.3542</v>
      </c>
      <c r="C172" s="6">
        <v>24.07858267880714</v>
      </c>
      <c r="D172" s="15">
        <v>664.9536999999999</v>
      </c>
      <c r="E172" s="6">
        <v>27.67</v>
      </c>
      <c r="F172" s="15">
        <v>1066.4005</v>
      </c>
      <c r="G172" s="6">
        <v>21.839155525527225</v>
      </c>
      <c r="H172" s="24"/>
      <c r="I172" s="24"/>
    </row>
    <row r="173" spans="1:9" ht="14.25" customHeight="1">
      <c r="A173" s="33" t="s">
        <v>13</v>
      </c>
      <c r="B173" s="15">
        <v>2059.7532</v>
      </c>
      <c r="C173" s="6">
        <v>23.19603034382954</v>
      </c>
      <c r="D173" s="15">
        <v>866.7242</v>
      </c>
      <c r="E173" s="6">
        <v>26.6</v>
      </c>
      <c r="F173" s="15">
        <v>1193.029</v>
      </c>
      <c r="G173" s="6">
        <v>20.72307882540995</v>
      </c>
      <c r="H173" s="24"/>
      <c r="I173" s="24"/>
    </row>
    <row r="174" spans="1:9" ht="14.25" customHeight="1">
      <c r="A174" s="33" t="s">
        <v>14</v>
      </c>
      <c r="B174" s="15">
        <v>2524.38</v>
      </c>
      <c r="C174" s="6">
        <v>24.03878667355945</v>
      </c>
      <c r="D174" s="15">
        <v>1091.5357</v>
      </c>
      <c r="E174" s="6">
        <v>26.19</v>
      </c>
      <c r="F174" s="15">
        <v>1432.8443</v>
      </c>
      <c r="G174" s="6">
        <v>22.4</v>
      </c>
      <c r="H174" s="24"/>
      <c r="I174" s="24"/>
    </row>
    <row r="175" spans="1:9" ht="14.25" customHeight="1">
      <c r="A175" s="33" t="s">
        <v>15</v>
      </c>
      <c r="B175" s="15">
        <v>2086.9088</v>
      </c>
      <c r="C175" s="6">
        <v>22.544341418752946</v>
      </c>
      <c r="D175" s="15">
        <v>909.1676</v>
      </c>
      <c r="E175" s="6">
        <v>25.82</v>
      </c>
      <c r="F175" s="15">
        <v>1177.7412</v>
      </c>
      <c r="G175" s="6">
        <v>20.015668183298676</v>
      </c>
      <c r="H175" s="24"/>
      <c r="I175" s="24"/>
    </row>
    <row r="176" spans="1:8" ht="12.75">
      <c r="A176" s="34" t="s">
        <v>57</v>
      </c>
      <c r="B176" s="16">
        <v>2328.8749</v>
      </c>
      <c r="C176" s="7">
        <v>23.393462408392995</v>
      </c>
      <c r="D176" s="16">
        <v>1103.352</v>
      </c>
      <c r="E176" s="7">
        <v>26.36</v>
      </c>
      <c r="F176" s="16">
        <v>1225.5229</v>
      </c>
      <c r="G176" s="7">
        <v>20.722655371841682</v>
      </c>
      <c r="H176" s="24"/>
    </row>
    <row r="177" spans="1:9" ht="14.25" customHeight="1">
      <c r="A177" s="33" t="s">
        <v>71</v>
      </c>
      <c r="B177" s="15">
        <v>1674.8017000000002</v>
      </c>
      <c r="C177" s="6">
        <v>22.060314926835815</v>
      </c>
      <c r="D177" s="15">
        <v>787.6104</v>
      </c>
      <c r="E177" s="6">
        <v>24.55</v>
      </c>
      <c r="F177" s="15">
        <v>887.1913000000001</v>
      </c>
      <c r="G177" s="6">
        <v>19.850079257990917</v>
      </c>
      <c r="H177" s="24"/>
      <c r="I177" s="24"/>
    </row>
    <row r="178" spans="1:9" ht="14.25" customHeight="1">
      <c r="A178" s="33" t="s">
        <v>6</v>
      </c>
      <c r="B178" s="15">
        <v>1903.1283999999998</v>
      </c>
      <c r="C178" s="6">
        <v>23.74441915900157</v>
      </c>
      <c r="D178" s="15">
        <v>1118.5582</v>
      </c>
      <c r="E178" s="6">
        <v>25.46</v>
      </c>
      <c r="F178" s="15">
        <v>784.5702000000001</v>
      </c>
      <c r="G178" s="6">
        <v>21.298523281919202</v>
      </c>
      <c r="H178" s="24"/>
      <c r="I178" s="24"/>
    </row>
    <row r="179" spans="1:9" ht="14.25" customHeight="1">
      <c r="A179" s="33" t="s">
        <v>7</v>
      </c>
      <c r="B179" s="15">
        <v>3035.048999999999</v>
      </c>
      <c r="C179" s="6">
        <v>20.86004346684354</v>
      </c>
      <c r="D179" s="15">
        <v>1568.2221999999997</v>
      </c>
      <c r="E179" s="6">
        <v>22.00876385820837</v>
      </c>
      <c r="F179" s="15">
        <v>1466.8267999999996</v>
      </c>
      <c r="G179" s="6">
        <v>19.63191699728966</v>
      </c>
      <c r="H179" s="24"/>
      <c r="I179" s="24"/>
    </row>
    <row r="180" spans="1:9" ht="14.25" customHeight="1">
      <c r="A180" s="33" t="s">
        <v>8</v>
      </c>
      <c r="B180" s="15">
        <v>1302.8736000000001</v>
      </c>
      <c r="C180" s="6">
        <v>22.24372726410298</v>
      </c>
      <c r="D180" s="15">
        <v>731.6044</v>
      </c>
      <c r="E180" s="6">
        <v>24.49</v>
      </c>
      <c r="F180" s="15">
        <v>571.2692000000001</v>
      </c>
      <c r="G180" s="6">
        <v>19.367004666101376</v>
      </c>
      <c r="H180" s="24"/>
      <c r="I180" s="24"/>
    </row>
    <row r="181" spans="1:9" ht="14.25" customHeight="1">
      <c r="A181" s="33" t="s">
        <v>9</v>
      </c>
      <c r="B181" s="15">
        <v>1581.8578</v>
      </c>
      <c r="C181" s="6">
        <v>21.907078105882846</v>
      </c>
      <c r="D181" s="15">
        <v>845.6044</v>
      </c>
      <c r="E181" s="6">
        <v>23.75</v>
      </c>
      <c r="F181" s="15">
        <v>736.2534</v>
      </c>
      <c r="G181" s="6">
        <v>19.79043883125022</v>
      </c>
      <c r="H181" s="24"/>
      <c r="I181" s="24"/>
    </row>
    <row r="182" spans="1:9" ht="14.25" customHeight="1">
      <c r="A182" s="33" t="s">
        <v>10</v>
      </c>
      <c r="B182" s="15">
        <v>1739.1578</v>
      </c>
      <c r="C182" s="6">
        <v>21.86562599552496</v>
      </c>
      <c r="D182" s="15">
        <v>946.2878</v>
      </c>
      <c r="E182" s="6">
        <v>23.6</v>
      </c>
      <c r="F182" s="15">
        <v>792.87</v>
      </c>
      <c r="G182" s="6">
        <v>19.795656188278027</v>
      </c>
      <c r="H182" s="24"/>
      <c r="I182" s="24"/>
    </row>
    <row r="183" spans="1:9" ht="14.25" customHeight="1">
      <c r="A183" s="33" t="s">
        <v>11</v>
      </c>
      <c r="B183" s="15">
        <v>1559.1548</v>
      </c>
      <c r="C183" s="6">
        <v>22.15305587552949</v>
      </c>
      <c r="D183" s="15">
        <v>950.0522</v>
      </c>
      <c r="E183" s="6">
        <v>23.342936497594547</v>
      </c>
      <c r="F183" s="15">
        <v>609.1026</v>
      </c>
      <c r="G183" s="6">
        <v>20.297130941486717</v>
      </c>
      <c r="H183" s="24"/>
      <c r="I183" s="24"/>
    </row>
    <row r="184" spans="1:9" ht="14.25" customHeight="1">
      <c r="A184" s="33" t="s">
        <v>12</v>
      </c>
      <c r="B184" s="15">
        <v>1788.0422</v>
      </c>
      <c r="C184" s="6">
        <v>21.82457080990594</v>
      </c>
      <c r="D184" s="15">
        <v>1015.0532000000001</v>
      </c>
      <c r="E184" s="6">
        <v>23.273557083510504</v>
      </c>
      <c r="F184" s="15">
        <v>772.989</v>
      </c>
      <c r="G184" s="6">
        <v>19.92182943353657</v>
      </c>
      <c r="H184" s="24"/>
      <c r="I184" s="24"/>
    </row>
    <row r="185" spans="1:9" ht="14.25" customHeight="1">
      <c r="A185" s="33" t="s">
        <v>13</v>
      </c>
      <c r="B185" s="15">
        <v>1928.495</v>
      </c>
      <c r="C185" s="6">
        <v>22.1289278162505</v>
      </c>
      <c r="D185" s="15">
        <v>1008.968</v>
      </c>
      <c r="E185" s="6">
        <v>24.238119287232102</v>
      </c>
      <c r="F185" s="15">
        <v>919.527</v>
      </c>
      <c r="G185" s="6">
        <v>19.814578482197913</v>
      </c>
      <c r="H185" s="24"/>
      <c r="I185" s="24"/>
    </row>
    <row r="186" spans="1:9" ht="14.25" customHeight="1">
      <c r="A186" s="33" t="s">
        <v>14</v>
      </c>
      <c r="B186" s="15">
        <v>2066.6784000000002</v>
      </c>
      <c r="C186" s="6">
        <v>21.54061517602351</v>
      </c>
      <c r="D186" s="15">
        <v>1064.8491000000001</v>
      </c>
      <c r="E186" s="6">
        <v>23.355179397719354</v>
      </c>
      <c r="F186" s="15">
        <v>1001.8293000000001</v>
      </c>
      <c r="G186" s="6">
        <v>19.61190628483315</v>
      </c>
      <c r="H186" s="24"/>
      <c r="I186" s="24"/>
    </row>
    <row r="187" spans="1:9" ht="14.25" customHeight="1">
      <c r="A187" s="33" t="s">
        <v>15</v>
      </c>
      <c r="B187" s="15">
        <v>1792.8748</v>
      </c>
      <c r="C187" s="6">
        <v>21.94351036168281</v>
      </c>
      <c r="D187" s="15">
        <v>902.2833</v>
      </c>
      <c r="E187" s="6">
        <v>23.460552936090032</v>
      </c>
      <c r="F187" s="15">
        <v>890.5915</v>
      </c>
      <c r="G187" s="6">
        <v>20.406551856827736</v>
      </c>
      <c r="H187" s="24"/>
      <c r="I187" s="24"/>
    </row>
    <row r="188" spans="1:8" ht="12.75">
      <c r="A188" s="34" t="s">
        <v>57</v>
      </c>
      <c r="B188" s="16">
        <v>2447.3079</v>
      </c>
      <c r="C188" s="7">
        <v>20.18947276066081</v>
      </c>
      <c r="D188" s="16">
        <v>1008.2247000000001</v>
      </c>
      <c r="E188" s="7">
        <v>23.108621481897835</v>
      </c>
      <c r="F188" s="16">
        <v>1439.0832</v>
      </c>
      <c r="G188" s="7">
        <v>18.14431106068086</v>
      </c>
      <c r="H188" s="24"/>
    </row>
    <row r="189" spans="1:9" ht="14.25" customHeight="1">
      <c r="A189" s="33" t="s">
        <v>72</v>
      </c>
      <c r="B189" s="15">
        <v>1378.4068</v>
      </c>
      <c r="C189" s="6">
        <v>22.122692855258695</v>
      </c>
      <c r="D189" s="15">
        <v>754.3461</v>
      </c>
      <c r="E189" s="6">
        <v>23.968735088575396</v>
      </c>
      <c r="F189" s="15">
        <v>624.0607</v>
      </c>
      <c r="G189" s="6">
        <v>19.891251652283184</v>
      </c>
      <c r="H189" s="24"/>
      <c r="I189" s="24"/>
    </row>
    <row r="190" spans="1:9" ht="14.25" customHeight="1">
      <c r="A190" s="33" t="s">
        <v>6</v>
      </c>
      <c r="B190" s="15">
        <v>2141.5156</v>
      </c>
      <c r="C190" s="6">
        <v>21.42683396469305</v>
      </c>
      <c r="D190" s="15">
        <v>1213.2725</v>
      </c>
      <c r="E190" s="6">
        <v>22.699839812573025</v>
      </c>
      <c r="F190" s="15">
        <v>928.2431</v>
      </c>
      <c r="G190" s="6">
        <v>19.76293472582776</v>
      </c>
      <c r="H190" s="24"/>
      <c r="I190" s="24"/>
    </row>
    <row r="191" spans="1:9" ht="14.25" customHeight="1">
      <c r="A191" s="33" t="s">
        <v>74</v>
      </c>
      <c r="B191" s="15">
        <v>2470.521</v>
      </c>
      <c r="C191" s="6">
        <v>21.97412609769356</v>
      </c>
      <c r="D191" s="15">
        <v>1380.4422</v>
      </c>
      <c r="E191" s="6">
        <v>22.686066209798568</v>
      </c>
      <c r="F191" s="15">
        <v>1090.0788</v>
      </c>
      <c r="G191" s="6">
        <v>21.072547079165282</v>
      </c>
      <c r="H191" s="24"/>
      <c r="I191" s="24"/>
    </row>
    <row r="192" spans="1:9" ht="14.25" customHeight="1">
      <c r="A192" s="33" t="s">
        <v>8</v>
      </c>
      <c r="B192" s="15">
        <v>3127.954</v>
      </c>
      <c r="C192" s="6">
        <v>20.225406816724288</v>
      </c>
      <c r="D192" s="15">
        <v>1806.3491000000001</v>
      </c>
      <c r="E192" s="6">
        <v>20.18369597161479</v>
      </c>
      <c r="F192" s="15">
        <v>1321.6049</v>
      </c>
      <c r="G192" s="6">
        <v>20.282416553540322</v>
      </c>
      <c r="H192" s="24"/>
      <c r="I192" s="24"/>
    </row>
    <row r="193" spans="1:9" ht="14.25" customHeight="1">
      <c r="A193" s="33" t="s">
        <v>9</v>
      </c>
      <c r="B193" s="15">
        <v>2756.0544000000004</v>
      </c>
      <c r="C193" s="6">
        <v>20.420105240302945</v>
      </c>
      <c r="D193" s="15">
        <v>1248.688</v>
      </c>
      <c r="E193" s="6">
        <v>22.720732632971572</v>
      </c>
      <c r="F193" s="15">
        <v>1507.3664</v>
      </c>
      <c r="G193" s="6">
        <v>18.514287372997032</v>
      </c>
      <c r="H193" s="24"/>
      <c r="I193" s="24"/>
    </row>
    <row r="194" spans="1:9" ht="14.25" customHeight="1">
      <c r="A194" s="33" t="s">
        <v>10</v>
      </c>
      <c r="B194" s="15">
        <v>2833.4355</v>
      </c>
      <c r="C194" s="6">
        <v>21.565793288042027</v>
      </c>
      <c r="D194" s="15">
        <v>1242.5392</v>
      </c>
      <c r="E194" s="6">
        <v>24.1579084378183</v>
      </c>
      <c r="F194" s="15">
        <v>1590.8963</v>
      </c>
      <c r="G194" s="6">
        <v>19.54127120919195</v>
      </c>
      <c r="H194" s="24"/>
      <c r="I194" s="24"/>
    </row>
    <row r="195" spans="1:9" ht="14.25" customHeight="1">
      <c r="A195" s="33" t="s">
        <v>11</v>
      </c>
      <c r="B195" s="15">
        <v>2513.8178</v>
      </c>
      <c r="C195" s="6">
        <v>21.697329577346462</v>
      </c>
      <c r="D195" s="15">
        <v>1162.5592</v>
      </c>
      <c r="E195" s="6">
        <v>24.785618674730713</v>
      </c>
      <c r="F195" s="15">
        <v>1351.2586000000001</v>
      </c>
      <c r="G195" s="6">
        <v>19.040311222441066</v>
      </c>
      <c r="H195" s="24"/>
      <c r="I195" s="24"/>
    </row>
    <row r="196" spans="1:9" ht="14.25" customHeight="1">
      <c r="A196" s="33" t="s">
        <v>12</v>
      </c>
      <c r="B196" s="15">
        <v>2776.3482000000004</v>
      </c>
      <c r="C196" s="6">
        <v>21.42742494439278</v>
      </c>
      <c r="D196" s="15">
        <v>1268.7494</v>
      </c>
      <c r="E196" s="6">
        <v>24.657876924316177</v>
      </c>
      <c r="F196" s="15">
        <v>1507.5988</v>
      </c>
      <c r="G196" s="6">
        <v>18.70877459042817</v>
      </c>
      <c r="H196" s="24"/>
      <c r="I196" s="24"/>
    </row>
    <row r="197" spans="1:9" ht="14.25" customHeight="1">
      <c r="A197" s="33" t="s">
        <v>13</v>
      </c>
      <c r="B197" s="15">
        <v>3313.0074</v>
      </c>
      <c r="C197" s="6">
        <v>22.54061820115464</v>
      </c>
      <c r="D197" s="15">
        <v>1581.791</v>
      </c>
      <c r="E197" s="6">
        <v>25.824744802568734</v>
      </c>
      <c r="F197" s="15">
        <v>1731.2163999999998</v>
      </c>
      <c r="G197" s="6">
        <v>19.53995236817304</v>
      </c>
      <c r="H197" s="24"/>
      <c r="I197" s="24"/>
    </row>
    <row r="198" spans="1:9" ht="14.25" customHeight="1">
      <c r="A198" s="33" t="s">
        <v>14</v>
      </c>
      <c r="B198" s="15">
        <v>2706.444</v>
      </c>
      <c r="C198" s="6">
        <v>21.829259905248364</v>
      </c>
      <c r="D198" s="15">
        <v>1151.2347</v>
      </c>
      <c r="E198" s="6">
        <v>24.493080342348957</v>
      </c>
      <c r="F198" s="15">
        <v>1555.2093</v>
      </c>
      <c r="G198" s="6">
        <v>19.85738221537127</v>
      </c>
      <c r="H198" s="24"/>
      <c r="I198" s="24"/>
    </row>
    <row r="199" spans="1:9" ht="14.25" customHeight="1">
      <c r="A199" s="33" t="s">
        <v>15</v>
      </c>
      <c r="B199" s="15">
        <v>2846.0265</v>
      </c>
      <c r="C199" s="6">
        <v>21.56639754267924</v>
      </c>
      <c r="D199" s="15">
        <v>1237.903</v>
      </c>
      <c r="E199" s="6">
        <v>23.894029242194264</v>
      </c>
      <c r="F199" s="15">
        <v>1608.1235</v>
      </c>
      <c r="G199" s="6">
        <v>19.7746307637442</v>
      </c>
      <c r="H199" s="24"/>
      <c r="I199" s="24"/>
    </row>
    <row r="200" spans="1:8" ht="12.75">
      <c r="A200" s="34" t="s">
        <v>57</v>
      </c>
      <c r="B200" s="16">
        <v>3040.9737</v>
      </c>
      <c r="C200" s="7">
        <v>21.322799583896433</v>
      </c>
      <c r="D200" s="16">
        <v>1114.4214</v>
      </c>
      <c r="E200" s="7">
        <v>25.274606722376294</v>
      </c>
      <c r="F200" s="16">
        <v>1926.5523</v>
      </c>
      <c r="G200" s="7">
        <v>19.036861930506635</v>
      </c>
      <c r="H200" s="24"/>
    </row>
    <row r="201" spans="1:9" ht="14.25" customHeight="1">
      <c r="A201" s="33" t="s">
        <v>73</v>
      </c>
      <c r="B201" s="15">
        <v>2054.6838</v>
      </c>
      <c r="C201" s="6">
        <v>22.604470584719653</v>
      </c>
      <c r="D201" s="15">
        <v>851.0891</v>
      </c>
      <c r="E201" s="6">
        <v>25.153786511893994</v>
      </c>
      <c r="F201" s="15">
        <v>1203.5946999999999</v>
      </c>
      <c r="G201" s="6">
        <v>20.80179149509382</v>
      </c>
      <c r="H201" s="24"/>
      <c r="I201" s="24"/>
    </row>
    <row r="202" spans="1:9" ht="14.25" customHeight="1">
      <c r="A202" s="33" t="s">
        <v>6</v>
      </c>
      <c r="B202" s="15">
        <v>3055.2474</v>
      </c>
      <c r="C202" s="6">
        <v>20.29349299045308</v>
      </c>
      <c r="D202" s="15">
        <v>1475.6183</v>
      </c>
      <c r="E202" s="6">
        <v>20.296041022261647</v>
      </c>
      <c r="F202" s="15">
        <v>1579.6291</v>
      </c>
      <c r="G202" s="6">
        <v>20.291112733995593</v>
      </c>
      <c r="H202" s="24"/>
      <c r="I202" s="24"/>
    </row>
    <row r="203" spans="1:9" ht="14.25" customHeight="1">
      <c r="A203" s="33" t="str">
        <f aca="true" t="shared" si="3" ref="A203:A212">A191</f>
        <v>Чын куран</v>
      </c>
      <c r="B203" s="15">
        <v>3371.3543</v>
      </c>
      <c r="C203" s="6">
        <v>20.585553168944603</v>
      </c>
      <c r="D203" s="15">
        <v>1614.6518</v>
      </c>
      <c r="E203" s="6">
        <v>20.804096832518315</v>
      </c>
      <c r="F203" s="15">
        <v>1756.7025</v>
      </c>
      <c r="G203" s="6">
        <v>20.384681410768188</v>
      </c>
      <c r="H203" s="24"/>
      <c r="I203" s="24"/>
    </row>
    <row r="204" spans="1:9" ht="14.25" customHeight="1">
      <c r="A204" s="33" t="str">
        <f t="shared" si="3"/>
        <v>Бугу айы</v>
      </c>
      <c r="B204" s="15">
        <v>3845.3623</v>
      </c>
      <c r="C204" s="6">
        <v>20.778195084764835</v>
      </c>
      <c r="D204" s="15">
        <v>1713.0015</v>
      </c>
      <c r="E204" s="6">
        <v>22.614508712922902</v>
      </c>
      <c r="F204" s="15">
        <v>2132.3608</v>
      </c>
      <c r="G204" s="6">
        <v>19.30301883902574</v>
      </c>
      <c r="H204" s="24"/>
      <c r="I204" s="24"/>
    </row>
    <row r="205" spans="1:9" ht="14.25" customHeight="1">
      <c r="A205" s="33" t="str">
        <f t="shared" si="3"/>
        <v>Кулжа айы</v>
      </c>
      <c r="B205" s="15">
        <v>2920.8178</v>
      </c>
      <c r="C205" s="6">
        <v>21.80645966071557</v>
      </c>
      <c r="D205" s="15">
        <v>1278.4932</v>
      </c>
      <c r="E205" s="6">
        <v>23.9544968944692</v>
      </c>
      <c r="F205" s="15">
        <v>1642.3246000000001</v>
      </c>
      <c r="G205" s="6">
        <v>20.13428657343378</v>
      </c>
      <c r="H205" s="24"/>
      <c r="I205" s="24"/>
    </row>
    <row r="206" spans="1:9" ht="14.25" customHeight="1">
      <c r="A206" s="33" t="str">
        <f t="shared" si="3"/>
        <v>Теке айы</v>
      </c>
      <c r="B206" s="15">
        <v>2913.384</v>
      </c>
      <c r="C206" s="6">
        <v>21.586454935909583</v>
      </c>
      <c r="D206" s="15">
        <v>1319.3934</v>
      </c>
      <c r="E206" s="6">
        <v>22.919413691928426</v>
      </c>
      <c r="F206" s="15">
        <v>1593.9906</v>
      </c>
      <c r="G206" s="6">
        <v>20.483125352182128</v>
      </c>
      <c r="H206" s="24"/>
      <c r="I206" s="24"/>
    </row>
    <row r="207" spans="1:9" ht="14.25" customHeight="1">
      <c r="A207" s="33" t="str">
        <f t="shared" si="3"/>
        <v>Баш оона </v>
      </c>
      <c r="B207" s="15">
        <v>2734.7082</v>
      </c>
      <c r="C207" s="6">
        <v>20.38302633531431</v>
      </c>
      <c r="D207" s="15">
        <v>1399.6512</v>
      </c>
      <c r="E207" s="6">
        <v>23.180830751261457</v>
      </c>
      <c r="F207" s="15">
        <v>1335.057</v>
      </c>
      <c r="G207" s="6">
        <v>17.449855460852984</v>
      </c>
      <c r="H207" s="24"/>
      <c r="I207" s="24"/>
    </row>
    <row r="208" spans="1:9" ht="14.25" customHeight="1">
      <c r="A208" s="33" t="str">
        <f t="shared" si="3"/>
        <v>Аяк оона</v>
      </c>
      <c r="B208" s="15">
        <v>3434.638</v>
      </c>
      <c r="C208" s="6">
        <v>19.088504400463748</v>
      </c>
      <c r="D208" s="15">
        <v>1517.0205</v>
      </c>
      <c r="E208" s="6">
        <v>23.390884245137094</v>
      </c>
      <c r="F208" s="15">
        <v>1917.6175</v>
      </c>
      <c r="G208" s="6">
        <v>15.684906747044188</v>
      </c>
      <c r="H208" s="24"/>
      <c r="I208" s="24"/>
    </row>
    <row r="209" spans="1:9" ht="14.25" customHeight="1">
      <c r="A209" s="33" t="str">
        <f t="shared" si="3"/>
        <v>Тогуздун айы</v>
      </c>
      <c r="B209" s="15">
        <v>2592.449</v>
      </c>
      <c r="C209" s="6">
        <v>20.61002794307622</v>
      </c>
      <c r="D209" s="15">
        <v>1348.2202</v>
      </c>
      <c r="E209" s="6">
        <v>23.58730664694091</v>
      </c>
      <c r="F209" s="15">
        <v>1244.2288</v>
      </c>
      <c r="G209" s="6">
        <v>17.383911259729725</v>
      </c>
      <c r="H209" s="24"/>
      <c r="I209" s="24"/>
    </row>
    <row r="210" spans="1:9" ht="14.25" customHeight="1">
      <c r="A210" s="33" t="str">
        <f t="shared" si="3"/>
        <v>Жетинин айы</v>
      </c>
      <c r="B210" s="15">
        <v>3287.5</v>
      </c>
      <c r="C210" s="6">
        <v>20.42051267224335</v>
      </c>
      <c r="D210" s="15">
        <v>1213.0726000000002</v>
      </c>
      <c r="E210" s="6">
        <v>22.427621747453532</v>
      </c>
      <c r="F210" s="15">
        <v>2074.4274</v>
      </c>
      <c r="G210" s="6">
        <v>19.24680612346328</v>
      </c>
      <c r="H210" s="24"/>
      <c r="I210" s="24"/>
    </row>
    <row r="211" spans="1:9" ht="14.25" customHeight="1">
      <c r="A211" s="33" t="str">
        <f t="shared" si="3"/>
        <v>Бештин айы</v>
      </c>
      <c r="B211" s="15">
        <v>3515.9956</v>
      </c>
      <c r="C211" s="6">
        <v>21.95968870182886</v>
      </c>
      <c r="D211" s="15">
        <v>1712.255</v>
      </c>
      <c r="E211" s="6">
        <v>23.728396971829547</v>
      </c>
      <c r="F211" s="15">
        <v>1803.7406</v>
      </c>
      <c r="G211" s="6">
        <v>20.28068919444403</v>
      </c>
      <c r="H211" s="24"/>
      <c r="I211" s="24"/>
    </row>
    <row r="212" spans="1:8" ht="12.75">
      <c r="A212" s="34" t="str">
        <f t="shared" si="3"/>
        <v>Үчтүн  айы </v>
      </c>
      <c r="B212" s="16">
        <v>4325.040599999999</v>
      </c>
      <c r="C212" s="7">
        <v>20.221038263317112</v>
      </c>
      <c r="D212" s="16">
        <v>1608.6524</v>
      </c>
      <c r="E212" s="7">
        <v>23.898625058465086</v>
      </c>
      <c r="F212" s="16">
        <v>2716.3882000000003</v>
      </c>
      <c r="G212" s="7">
        <v>18.04316146933638</v>
      </c>
      <c r="H212" s="24"/>
    </row>
    <row r="213" spans="1:9" ht="14.25" customHeight="1">
      <c r="A213" s="33" t="s">
        <v>75</v>
      </c>
      <c r="B213" s="15">
        <v>2887.5933</v>
      </c>
      <c r="C213" s="6">
        <v>21.666832942506137</v>
      </c>
      <c r="D213" s="15">
        <v>1095.3756</v>
      </c>
      <c r="E213" s="6">
        <v>24.26708759077708</v>
      </c>
      <c r="F213" s="15">
        <v>1792.2177</v>
      </c>
      <c r="G213" s="6">
        <v>20.077597719852896</v>
      </c>
      <c r="H213" s="24"/>
      <c r="I213" s="24"/>
    </row>
    <row r="214" spans="1:9" ht="14.25" customHeight="1">
      <c r="A214" s="33" t="str">
        <f aca="true" t="shared" si="4" ref="A214:A224">A202</f>
        <v>Жалган куран</v>
      </c>
      <c r="B214" s="15">
        <v>4441.0784</v>
      </c>
      <c r="C214" s="6">
        <v>19.848512963878324</v>
      </c>
      <c r="D214" s="15">
        <v>2013.4488000000001</v>
      </c>
      <c r="E214" s="6">
        <v>20.570949960585043</v>
      </c>
      <c r="F214" s="15">
        <v>2427.6296</v>
      </c>
      <c r="G214" s="6">
        <v>19.249331810338777</v>
      </c>
      <c r="H214" s="24"/>
      <c r="I214" s="24"/>
    </row>
    <row r="215" spans="1:9" ht="14.25" customHeight="1">
      <c r="A215" s="33" t="str">
        <f t="shared" si="4"/>
        <v>Чын куран</v>
      </c>
      <c r="B215" s="15">
        <v>4672.812199999999</v>
      </c>
      <c r="C215" s="6">
        <v>20.062960749631667</v>
      </c>
      <c r="D215" s="15">
        <v>2523.7068</v>
      </c>
      <c r="E215" s="6">
        <v>19.574882277529227</v>
      </c>
      <c r="F215" s="15">
        <v>2149.1054</v>
      </c>
      <c r="G215" s="6">
        <v>20.63611409938293</v>
      </c>
      <c r="H215" s="24"/>
      <c r="I215" s="24"/>
    </row>
    <row r="216" spans="1:9" ht="14.25" customHeight="1">
      <c r="A216" s="33" t="str">
        <f t="shared" si="4"/>
        <v>Бугу айы</v>
      </c>
      <c r="B216" s="15">
        <v>5569.5341</v>
      </c>
      <c r="C216" s="6">
        <v>19.620663691420795</v>
      </c>
      <c r="D216" s="15">
        <v>3013.5202999999997</v>
      </c>
      <c r="E216" s="6">
        <v>19.847874864489878</v>
      </c>
      <c r="F216" s="15">
        <v>2556.0137999999997</v>
      </c>
      <c r="G216" s="6">
        <v>19.352783493578947</v>
      </c>
      <c r="H216" s="24"/>
      <c r="I216" s="24"/>
    </row>
    <row r="217" spans="1:9" ht="14.25" customHeight="1">
      <c r="A217" s="33" t="str">
        <f t="shared" si="4"/>
        <v>Кулжа айы</v>
      </c>
      <c r="B217" s="15">
        <v>4642.664400000001</v>
      </c>
      <c r="C217" s="6">
        <v>20.256522826202993</v>
      </c>
      <c r="D217" s="15">
        <v>2425.7972999999997</v>
      </c>
      <c r="E217" s="6">
        <v>20.96917676015222</v>
      </c>
      <c r="F217" s="15">
        <v>2216.8671</v>
      </c>
      <c r="G217" s="6">
        <v>19.476704320705565</v>
      </c>
      <c r="H217" s="24"/>
      <c r="I217" s="24"/>
    </row>
    <row r="218" spans="1:9" ht="14.25" customHeight="1">
      <c r="A218" s="33" t="str">
        <f t="shared" si="4"/>
        <v>Теке айы</v>
      </c>
      <c r="B218" s="15">
        <v>4274.8149</v>
      </c>
      <c r="C218" s="6">
        <v>20.34713256754111</v>
      </c>
      <c r="D218" s="15">
        <v>2275.3445</v>
      </c>
      <c r="E218" s="6">
        <v>20.402497361168827</v>
      </c>
      <c r="F218" s="15">
        <v>1999.4704</v>
      </c>
      <c r="G218" s="6">
        <v>20.28412889483135</v>
      </c>
      <c r="H218" s="24"/>
      <c r="I218" s="24"/>
    </row>
    <row r="219" spans="1:9" ht="14.25" customHeight="1">
      <c r="A219" s="33" t="str">
        <f t="shared" si="4"/>
        <v>Баш оона </v>
      </c>
      <c r="B219" s="15">
        <v>5347.211199999999</v>
      </c>
      <c r="C219" s="6">
        <v>19.396913327455636</v>
      </c>
      <c r="D219" s="15">
        <v>2234.7669</v>
      </c>
      <c r="E219" s="6">
        <v>21.5074018945779</v>
      </c>
      <c r="F219" s="15">
        <v>3112.4442999999997</v>
      </c>
      <c r="G219" s="6">
        <v>17.8815609105037</v>
      </c>
      <c r="H219" s="24"/>
      <c r="I219" s="24"/>
    </row>
    <row r="220" spans="1:9" ht="14.25" customHeight="1">
      <c r="A220" s="33" t="str">
        <f t="shared" si="4"/>
        <v>Аяк оона</v>
      </c>
      <c r="B220" s="15">
        <v>5088.0466</v>
      </c>
      <c r="C220" s="6">
        <v>18.100843461221448</v>
      </c>
      <c r="D220" s="15">
        <v>2060.4561</v>
      </c>
      <c r="E220" s="6">
        <v>21.67009155642773</v>
      </c>
      <c r="F220" s="15">
        <v>3027.5905</v>
      </c>
      <c r="G220" s="6">
        <v>15.67175702757688</v>
      </c>
      <c r="H220" s="24"/>
      <c r="I220" s="24"/>
    </row>
    <row r="221" spans="1:9" ht="14.25" customHeight="1">
      <c r="A221" s="33" t="str">
        <f t="shared" si="4"/>
        <v>Тогуздун айы</v>
      </c>
      <c r="B221" s="15">
        <v>5188.6264</v>
      </c>
      <c r="C221" s="6">
        <v>17.622936001327826</v>
      </c>
      <c r="D221" s="15">
        <v>1967.5237</v>
      </c>
      <c r="E221" s="6">
        <v>21.719965663946006</v>
      </c>
      <c r="F221" s="15">
        <v>3221.1027000000004</v>
      </c>
      <c r="G221" s="6">
        <v>15.120375942996167</v>
      </c>
      <c r="H221" s="24"/>
      <c r="I221" s="24"/>
    </row>
    <row r="222" spans="1:9" ht="14.25" customHeight="1">
      <c r="A222" s="33" t="str">
        <f t="shared" si="4"/>
        <v>Жетинин айы</v>
      </c>
      <c r="B222" s="15">
        <v>5732.6326</v>
      </c>
      <c r="C222" s="6">
        <v>17.50950162932123</v>
      </c>
      <c r="D222" s="15">
        <v>2321.169</v>
      </c>
      <c r="E222" s="6">
        <v>21.588203207952542</v>
      </c>
      <c r="F222" s="15">
        <v>3411.4636</v>
      </c>
      <c r="G222" s="6">
        <v>14.734342115800386</v>
      </c>
      <c r="H222" s="24"/>
      <c r="I222" s="24"/>
    </row>
    <row r="223" spans="1:9" ht="14.25" customHeight="1">
      <c r="A223" s="33" t="str">
        <f t="shared" si="4"/>
        <v>Бештин айы</v>
      </c>
      <c r="B223" s="15">
        <v>5409.4166</v>
      </c>
      <c r="C223" s="6">
        <v>17.731014218797643</v>
      </c>
      <c r="D223" s="15">
        <v>2242.3955</v>
      </c>
      <c r="E223" s="6">
        <v>22.04646999113225</v>
      </c>
      <c r="F223" s="15">
        <v>3167.0211</v>
      </c>
      <c r="G223" s="6">
        <v>14.675474549569628</v>
      </c>
      <c r="H223" s="24"/>
      <c r="I223" s="24"/>
    </row>
    <row r="224" spans="1:8" ht="12.75">
      <c r="A224" s="34" t="str">
        <f t="shared" si="4"/>
        <v>Үчтүн  айы </v>
      </c>
      <c r="B224" s="16">
        <v>6044.5646</v>
      </c>
      <c r="C224" s="7">
        <v>17.836356048705312</v>
      </c>
      <c r="D224" s="16">
        <v>2498.9213999999997</v>
      </c>
      <c r="E224" s="7">
        <v>21.727132166702003</v>
      </c>
      <c r="F224" s="16">
        <v>3545.6432</v>
      </c>
      <c r="G224" s="7">
        <v>15.094189633350585</v>
      </c>
      <c r="H224" s="24"/>
    </row>
    <row r="225" spans="1:9" ht="14.25" customHeight="1">
      <c r="A225" s="33" t="s">
        <v>76</v>
      </c>
      <c r="B225" s="15">
        <v>4256.2262</v>
      </c>
      <c r="C225" s="6">
        <v>17.75755842699338</v>
      </c>
      <c r="D225" s="15">
        <v>1708.2061999999999</v>
      </c>
      <c r="E225" s="6">
        <v>22.314831634494713</v>
      </c>
      <c r="F225" s="15">
        <v>2548.02</v>
      </c>
      <c r="G225" s="6">
        <v>14.702338158648677</v>
      </c>
      <c r="H225" s="24"/>
      <c r="I225" s="24"/>
    </row>
    <row r="226" spans="1:9" ht="14.25" customHeight="1">
      <c r="A226" s="33" t="str">
        <f aca="true" t="shared" si="5" ref="A226:A235">A214</f>
        <v>Жалган куран</v>
      </c>
      <c r="B226" s="15">
        <v>6428.7891</v>
      </c>
      <c r="C226" s="6">
        <v>16.528483634655245</v>
      </c>
      <c r="D226" s="15">
        <v>3029.5627999999997</v>
      </c>
      <c r="E226" s="6">
        <v>19.02300897046927</v>
      </c>
      <c r="F226" s="15">
        <v>3399.2263</v>
      </c>
      <c r="G226" s="6">
        <v>14.305236197131096</v>
      </c>
      <c r="H226" s="24"/>
      <c r="I226" s="24"/>
    </row>
    <row r="227" spans="1:9" ht="14.25" customHeight="1">
      <c r="A227" s="33" t="str">
        <f t="shared" si="5"/>
        <v>Чын куран</v>
      </c>
      <c r="B227" s="15">
        <v>7275.9444</v>
      </c>
      <c r="C227" s="6">
        <v>16.34592331862789</v>
      </c>
      <c r="D227" s="15">
        <v>4176.35</v>
      </c>
      <c r="E227" s="6">
        <v>17.604897948926695</v>
      </c>
      <c r="F227" s="15">
        <v>3099.5944</v>
      </c>
      <c r="G227" s="6">
        <v>14.649598568122336</v>
      </c>
      <c r="H227" s="24"/>
      <c r="I227" s="24"/>
    </row>
    <row r="228" spans="1:9" ht="14.25" customHeight="1">
      <c r="A228" s="33" t="str">
        <f t="shared" si="5"/>
        <v>Бугу айы</v>
      </c>
      <c r="B228" s="15">
        <v>8048.0319</v>
      </c>
      <c r="C228" s="6">
        <v>16.36753625144055</v>
      </c>
      <c r="D228" s="15">
        <v>4347.9637999999995</v>
      </c>
      <c r="E228" s="6">
        <v>17.920347960808684</v>
      </c>
      <c r="F228" s="15">
        <v>3700.0681</v>
      </c>
      <c r="G228" s="6">
        <v>14.542821430502858</v>
      </c>
      <c r="H228" s="24"/>
      <c r="I228" s="24"/>
    </row>
    <row r="229" spans="1:9" ht="14.25" customHeight="1">
      <c r="A229" s="33" t="str">
        <f t="shared" si="5"/>
        <v>Кулжа айы</v>
      </c>
      <c r="B229" s="15">
        <v>7043.177300000001</v>
      </c>
      <c r="C229" s="6">
        <v>16.78488849854738</v>
      </c>
      <c r="D229" s="15">
        <v>3480.4656</v>
      </c>
      <c r="E229" s="6">
        <v>18.768719962352165</v>
      </c>
      <c r="F229" s="15">
        <v>3562.7117000000003</v>
      </c>
      <c r="G229" s="6">
        <v>14.846854285459024</v>
      </c>
      <c r="H229" s="24"/>
      <c r="I229" s="24"/>
    </row>
    <row r="230" spans="1:9" ht="14.25" customHeight="1">
      <c r="A230" s="33" t="str">
        <f t="shared" si="5"/>
        <v>Теке айы</v>
      </c>
      <c r="B230" s="15">
        <v>6875.2667</v>
      </c>
      <c r="C230" s="6">
        <v>16.542220837629465</v>
      </c>
      <c r="D230" s="15">
        <v>2594.3675</v>
      </c>
      <c r="E230" s="6">
        <v>19.453538121334006</v>
      </c>
      <c r="F230" s="15">
        <v>4280.8992</v>
      </c>
      <c r="G230" s="6">
        <v>14.77786559585425</v>
      </c>
      <c r="H230" s="24"/>
      <c r="I230" s="24"/>
    </row>
    <row r="231" spans="1:9" ht="14.25" customHeight="1">
      <c r="A231" s="33" t="str">
        <f t="shared" si="5"/>
        <v>Баш оона </v>
      </c>
      <c r="B231" s="15">
        <v>6161.0198</v>
      </c>
      <c r="C231" s="6">
        <v>17.24750677071351</v>
      </c>
      <c r="D231" s="15">
        <v>2073.8619</v>
      </c>
      <c r="E231" s="6">
        <v>20.940458561392155</v>
      </c>
      <c r="F231" s="15">
        <v>4087.1578999999997</v>
      </c>
      <c r="G231" s="6">
        <v>15.37366871390019</v>
      </c>
      <c r="H231" s="24"/>
      <c r="I231" s="24"/>
    </row>
    <row r="232" spans="1:9" ht="14.25" customHeight="1">
      <c r="A232" s="33" t="str">
        <f t="shared" si="5"/>
        <v>Аяк оона</v>
      </c>
      <c r="B232" s="15">
        <v>6117.629900000001</v>
      </c>
      <c r="C232" s="6">
        <v>17.669892721526022</v>
      </c>
      <c r="D232" s="15">
        <v>2189.4719</v>
      </c>
      <c r="E232" s="6">
        <v>21.600369861335054</v>
      </c>
      <c r="F232" s="15">
        <v>3928.158</v>
      </c>
      <c r="G232" s="6">
        <v>15.4791281822167</v>
      </c>
      <c r="H232" s="24"/>
      <c r="I232" s="24"/>
    </row>
    <row r="233" spans="1:9" ht="14.25" customHeight="1">
      <c r="A233" s="33" t="str">
        <f t="shared" si="5"/>
        <v>Тогуздун айы</v>
      </c>
      <c r="B233" s="15">
        <v>6573.3364</v>
      </c>
      <c r="C233" s="6">
        <v>17.09509628824108</v>
      </c>
      <c r="D233" s="15">
        <v>2573.3749</v>
      </c>
      <c r="E233" s="6">
        <v>19.84085286018761</v>
      </c>
      <c r="F233" s="15">
        <v>3999.9615</v>
      </c>
      <c r="G233" s="6">
        <v>15.328614024909989</v>
      </c>
      <c r="H233" s="24"/>
      <c r="I233" s="24"/>
    </row>
    <row r="234" spans="1:9" ht="14.25" customHeight="1">
      <c r="A234" s="33" t="str">
        <f t="shared" si="5"/>
        <v>Жетинин айы</v>
      </c>
      <c r="B234" s="15">
        <v>7382.4389</v>
      </c>
      <c r="C234" s="6">
        <v>17.781155652774853</v>
      </c>
      <c r="D234" s="15">
        <v>3474.1821</v>
      </c>
      <c r="E234" s="6">
        <v>20.448870197391205</v>
      </c>
      <c r="F234" s="15">
        <v>3908.2567999999997</v>
      </c>
      <c r="G234" s="6">
        <v>15.409733662588392</v>
      </c>
      <c r="H234" s="24"/>
      <c r="I234" s="24"/>
    </row>
    <row r="235" spans="1:8" ht="12.75">
      <c r="A235" s="34" t="str">
        <f t="shared" si="5"/>
        <v>Бештин айы</v>
      </c>
      <c r="B235" s="16">
        <v>6171.214400000001</v>
      </c>
      <c r="C235" s="7">
        <v>17.767479529960905</v>
      </c>
      <c r="D235" s="16">
        <v>2735.8335</v>
      </c>
      <c r="E235" s="7">
        <v>21.32493389199306</v>
      </c>
      <c r="F235" s="16">
        <v>3435.3809</v>
      </c>
      <c r="G235" s="7">
        <v>14.934430414979602</v>
      </c>
      <c r="H235" s="24"/>
    </row>
  </sheetData>
  <sheetProtection/>
  <mergeCells count="6">
    <mergeCell ref="A6:A8"/>
    <mergeCell ref="B6:B8"/>
    <mergeCell ref="C6:C8"/>
    <mergeCell ref="D6:G6"/>
    <mergeCell ref="D7:E7"/>
    <mergeCell ref="F7:G7"/>
  </mergeCells>
  <printOptions/>
  <pageMargins left="0.42" right="0.67" top="0.62" bottom="1" header="0.34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34"/>
  <sheetViews>
    <sheetView zoomScalePageLayoutView="0" workbookViewId="0" topLeftCell="A1">
      <pane xSplit="1" ySplit="7" topLeftCell="B21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34" sqref="B234:H234"/>
    </sheetView>
  </sheetViews>
  <sheetFormatPr defaultColWidth="9.00390625" defaultRowHeight="12.75"/>
  <cols>
    <col min="1" max="2" width="14.875" style="1" customWidth="1"/>
    <col min="3" max="9" width="10.375" style="1" customWidth="1"/>
    <col min="10" max="16384" width="9.125" style="1" customWidth="1"/>
  </cols>
  <sheetData>
    <row r="1" spans="8:10" ht="12.75">
      <c r="H1" s="36" t="s">
        <v>41</v>
      </c>
      <c r="I1" s="36"/>
      <c r="J1" s="111"/>
    </row>
    <row r="3" ht="14.25">
      <c r="A3" s="9" t="s">
        <v>54</v>
      </c>
    </row>
    <row r="5" spans="1:8" ht="12.75">
      <c r="A5" s="23"/>
      <c r="H5" s="23" t="s">
        <v>39</v>
      </c>
    </row>
    <row r="6" spans="1:8" ht="12.75" customHeight="1">
      <c r="A6" s="160" t="s">
        <v>27</v>
      </c>
      <c r="B6" s="160" t="s">
        <v>40</v>
      </c>
      <c r="C6" s="62" t="s">
        <v>42</v>
      </c>
      <c r="D6" s="63"/>
      <c r="E6" s="63"/>
      <c r="F6" s="63"/>
      <c r="G6" s="63"/>
      <c r="H6" s="64"/>
    </row>
    <row r="7" spans="1:8" ht="31.5">
      <c r="A7" s="161"/>
      <c r="B7" s="164"/>
      <c r="C7" s="65" t="s">
        <v>43</v>
      </c>
      <c r="D7" s="65" t="s">
        <v>44</v>
      </c>
      <c r="E7" s="65" t="s">
        <v>45</v>
      </c>
      <c r="F7" s="65" t="s">
        <v>46</v>
      </c>
      <c r="G7" s="65" t="s">
        <v>47</v>
      </c>
      <c r="H7" s="65" t="s">
        <v>48</v>
      </c>
    </row>
    <row r="8" spans="1:25" ht="12.75">
      <c r="A8" s="66" t="s">
        <v>56</v>
      </c>
      <c r="B8" s="112">
        <v>60.782301399453075</v>
      </c>
      <c r="C8" s="113">
        <v>64.52</v>
      </c>
      <c r="D8" s="113">
        <v>64.64</v>
      </c>
      <c r="E8" s="113">
        <v>55.62</v>
      </c>
      <c r="F8" s="113">
        <v>61.87</v>
      </c>
      <c r="G8" s="114">
        <v>21</v>
      </c>
      <c r="H8" s="115" t="s">
        <v>2</v>
      </c>
      <c r="J8" s="116"/>
      <c r="L8" s="116"/>
      <c r="N8" s="116"/>
      <c r="U8" s="116"/>
      <c r="V8" s="116"/>
      <c r="W8" s="116"/>
      <c r="X8" s="116"/>
      <c r="Y8" s="116"/>
    </row>
    <row r="9" spans="1:25" ht="12.75">
      <c r="A9" s="70" t="s">
        <v>6</v>
      </c>
      <c r="B9" s="117">
        <v>56.69614380220092</v>
      </c>
      <c r="C9" s="118">
        <v>80.42</v>
      </c>
      <c r="D9" s="118">
        <v>66.02</v>
      </c>
      <c r="E9" s="118">
        <v>47.22</v>
      </c>
      <c r="F9" s="118">
        <v>69.12</v>
      </c>
      <c r="G9" s="119">
        <v>18.3</v>
      </c>
      <c r="H9" s="119">
        <v>20</v>
      </c>
      <c r="J9" s="116"/>
      <c r="L9" s="116"/>
      <c r="N9" s="116"/>
      <c r="U9" s="116"/>
      <c r="V9" s="116"/>
      <c r="W9" s="116"/>
      <c r="X9" s="116"/>
      <c r="Y9" s="116"/>
    </row>
    <row r="10" spans="1:25" ht="12.75">
      <c r="A10" s="73" t="s">
        <v>7</v>
      </c>
      <c r="B10" s="117">
        <v>60.69404973212396</v>
      </c>
      <c r="C10" s="118">
        <v>71.92</v>
      </c>
      <c r="D10" s="118">
        <v>71.63</v>
      </c>
      <c r="E10" s="118">
        <v>52.79</v>
      </c>
      <c r="F10" s="118">
        <v>64.62</v>
      </c>
      <c r="G10" s="119">
        <v>20.53</v>
      </c>
      <c r="H10" s="115" t="s">
        <v>2</v>
      </c>
      <c r="J10" s="116"/>
      <c r="L10" s="116"/>
      <c r="N10" s="116"/>
      <c r="U10" s="116"/>
      <c r="V10" s="116"/>
      <c r="W10" s="116"/>
      <c r="X10" s="116"/>
      <c r="Y10" s="116"/>
    </row>
    <row r="11" spans="1:25" ht="12.75">
      <c r="A11" s="73" t="s">
        <v>8</v>
      </c>
      <c r="B11" s="120">
        <v>60.49047440779116</v>
      </c>
      <c r="C11" s="118">
        <v>73.05</v>
      </c>
      <c r="D11" s="118">
        <v>65.3</v>
      </c>
      <c r="E11" s="118">
        <v>62.44</v>
      </c>
      <c r="F11" s="118">
        <v>31.18</v>
      </c>
      <c r="G11" s="119">
        <v>34.24</v>
      </c>
      <c r="H11" s="119">
        <v>20</v>
      </c>
      <c r="J11" s="116"/>
      <c r="L11" s="116"/>
      <c r="N11" s="116"/>
      <c r="U11" s="116"/>
      <c r="V11" s="116"/>
      <c r="W11" s="116"/>
      <c r="X11" s="116"/>
      <c r="Y11" s="116"/>
    </row>
    <row r="12" spans="1:25" ht="12.75">
      <c r="A12" s="73" t="s">
        <v>9</v>
      </c>
      <c r="B12" s="120">
        <v>62.49890445510459</v>
      </c>
      <c r="C12" s="118">
        <v>74.08</v>
      </c>
      <c r="D12" s="118">
        <v>62.12</v>
      </c>
      <c r="E12" s="118">
        <v>58.55</v>
      </c>
      <c r="F12" s="118">
        <v>47.43</v>
      </c>
      <c r="G12" s="119">
        <v>65</v>
      </c>
      <c r="H12" s="115" t="s">
        <v>2</v>
      </c>
      <c r="J12" s="116"/>
      <c r="L12" s="116"/>
      <c r="N12" s="116"/>
      <c r="U12" s="116"/>
      <c r="V12" s="116"/>
      <c r="W12" s="116"/>
      <c r="X12" s="116"/>
      <c r="Y12" s="116"/>
    </row>
    <row r="13" spans="1:25" ht="12.75">
      <c r="A13" s="73" t="s">
        <v>10</v>
      </c>
      <c r="B13" s="120">
        <v>64.48819889045865</v>
      </c>
      <c r="C13" s="118">
        <v>68.55</v>
      </c>
      <c r="D13" s="118">
        <v>68.79</v>
      </c>
      <c r="E13" s="118">
        <v>62.81</v>
      </c>
      <c r="F13" s="118">
        <v>12.35</v>
      </c>
      <c r="G13" s="119">
        <v>50.29</v>
      </c>
      <c r="H13" s="119">
        <v>20</v>
      </c>
      <c r="J13" s="116"/>
      <c r="L13" s="116"/>
      <c r="N13" s="116"/>
      <c r="U13" s="116"/>
      <c r="V13" s="116"/>
      <c r="W13" s="116"/>
      <c r="X13" s="116"/>
      <c r="Y13" s="116"/>
    </row>
    <row r="14" spans="1:25" ht="12.75">
      <c r="A14" s="73" t="s">
        <v>11</v>
      </c>
      <c r="B14" s="120">
        <v>52.07986855740521</v>
      </c>
      <c r="C14" s="118">
        <v>66.45</v>
      </c>
      <c r="D14" s="118">
        <v>54.08</v>
      </c>
      <c r="E14" s="118">
        <v>49.32</v>
      </c>
      <c r="F14" s="118">
        <v>59.02</v>
      </c>
      <c r="G14" s="119">
        <v>32.93</v>
      </c>
      <c r="H14" s="115" t="s">
        <v>2</v>
      </c>
      <c r="J14" s="116"/>
      <c r="L14" s="116"/>
      <c r="N14" s="116"/>
      <c r="U14" s="116"/>
      <c r="V14" s="116"/>
      <c r="W14" s="116"/>
      <c r="X14" s="116"/>
      <c r="Y14" s="116"/>
    </row>
    <row r="15" spans="1:25" ht="12.75">
      <c r="A15" s="73" t="s">
        <v>12</v>
      </c>
      <c r="B15" s="120">
        <v>60.33324976729587</v>
      </c>
      <c r="C15" s="118">
        <v>71.97</v>
      </c>
      <c r="D15" s="118">
        <v>69.06</v>
      </c>
      <c r="E15" s="118">
        <v>51.91</v>
      </c>
      <c r="F15" s="118">
        <v>51.85</v>
      </c>
      <c r="G15" s="119">
        <v>38.54</v>
      </c>
      <c r="H15" s="119">
        <v>20</v>
      </c>
      <c r="J15" s="116"/>
      <c r="L15" s="116"/>
      <c r="N15" s="116"/>
      <c r="U15" s="116"/>
      <c r="V15" s="116"/>
      <c r="W15" s="116"/>
      <c r="X15" s="116"/>
      <c r="Y15" s="116"/>
    </row>
    <row r="16" spans="1:25" ht="12.75">
      <c r="A16" s="73" t="s">
        <v>13</v>
      </c>
      <c r="B16" s="120">
        <v>54.32318228508217</v>
      </c>
      <c r="C16" s="118">
        <v>72.66</v>
      </c>
      <c r="D16" s="118">
        <v>57.35</v>
      </c>
      <c r="E16" s="118">
        <v>49.43</v>
      </c>
      <c r="F16" s="118">
        <v>42.04</v>
      </c>
      <c r="G16" s="119">
        <v>28.56</v>
      </c>
      <c r="H16" s="115" t="s">
        <v>2</v>
      </c>
      <c r="J16" s="116"/>
      <c r="L16" s="116"/>
      <c r="N16" s="116"/>
      <c r="U16" s="116"/>
      <c r="V16" s="116"/>
      <c r="W16" s="116"/>
      <c r="X16" s="116"/>
      <c r="Y16" s="116"/>
    </row>
    <row r="17" spans="1:25" ht="12.75">
      <c r="A17" s="73" t="s">
        <v>14</v>
      </c>
      <c r="B17" s="120">
        <v>55.298624218477315</v>
      </c>
      <c r="C17" s="118">
        <v>60.16</v>
      </c>
      <c r="D17" s="118">
        <v>59.69</v>
      </c>
      <c r="E17" s="118">
        <v>51.63</v>
      </c>
      <c r="F17" s="118">
        <v>61.42</v>
      </c>
      <c r="G17" s="119">
        <v>29.35</v>
      </c>
      <c r="H17" s="119">
        <v>11</v>
      </c>
      <c r="J17" s="116"/>
      <c r="L17" s="116"/>
      <c r="N17" s="116"/>
      <c r="U17" s="116"/>
      <c r="V17" s="116"/>
      <c r="W17" s="116"/>
      <c r="X17" s="116"/>
      <c r="Y17" s="116"/>
    </row>
    <row r="18" spans="1:25" ht="12.75">
      <c r="A18" s="73" t="s">
        <v>15</v>
      </c>
      <c r="B18" s="120">
        <v>56.963563461339355</v>
      </c>
      <c r="C18" s="118">
        <v>68.99</v>
      </c>
      <c r="D18" s="118">
        <v>54.34</v>
      </c>
      <c r="E18" s="118">
        <v>61.33</v>
      </c>
      <c r="F18" s="118">
        <v>60.39</v>
      </c>
      <c r="G18" s="119">
        <v>27.76</v>
      </c>
      <c r="H18" s="121" t="s">
        <v>2</v>
      </c>
      <c r="J18" s="116"/>
      <c r="L18" s="116"/>
      <c r="N18" s="116"/>
      <c r="U18" s="116"/>
      <c r="V18" s="116"/>
      <c r="W18" s="116"/>
      <c r="X18" s="116"/>
      <c r="Y18" s="116"/>
    </row>
    <row r="19" spans="1:25" ht="13.5" thickBot="1">
      <c r="A19" s="75" t="s">
        <v>57</v>
      </c>
      <c r="B19" s="122">
        <v>58.24395332570948</v>
      </c>
      <c r="C19" s="123">
        <v>59.49</v>
      </c>
      <c r="D19" s="123">
        <v>65.02</v>
      </c>
      <c r="E19" s="123">
        <v>58.37</v>
      </c>
      <c r="F19" s="123">
        <v>27.54</v>
      </c>
      <c r="G19" s="124">
        <v>51.78</v>
      </c>
      <c r="H19" s="125" t="s">
        <v>2</v>
      </c>
      <c r="J19" s="116"/>
      <c r="L19" s="116"/>
      <c r="N19" s="116"/>
      <c r="U19" s="116"/>
      <c r="V19" s="116"/>
      <c r="W19" s="116"/>
      <c r="X19" s="116"/>
      <c r="Y19" s="116"/>
    </row>
    <row r="20" spans="1:25" ht="12.75">
      <c r="A20" s="66" t="s">
        <v>58</v>
      </c>
      <c r="B20" s="112">
        <v>54.2687290653902</v>
      </c>
      <c r="C20" s="113">
        <v>67.47</v>
      </c>
      <c r="D20" s="113">
        <v>57.38</v>
      </c>
      <c r="E20" s="113">
        <v>52.79</v>
      </c>
      <c r="F20" s="113">
        <v>56.88</v>
      </c>
      <c r="G20" s="114">
        <v>42.16</v>
      </c>
      <c r="H20" s="126" t="s">
        <v>2</v>
      </c>
      <c r="J20" s="116"/>
      <c r="L20" s="116"/>
      <c r="N20" s="116"/>
      <c r="U20" s="116"/>
      <c r="V20" s="116"/>
      <c r="W20" s="116"/>
      <c r="X20" s="116"/>
      <c r="Y20" s="116"/>
    </row>
    <row r="21" spans="1:25" ht="12.75">
      <c r="A21" s="70" t="s">
        <v>6</v>
      </c>
      <c r="B21" s="117">
        <v>59.77309110305664</v>
      </c>
      <c r="C21" s="118">
        <v>68.29</v>
      </c>
      <c r="D21" s="118">
        <v>57.72</v>
      </c>
      <c r="E21" s="118">
        <v>60.68</v>
      </c>
      <c r="F21" s="118">
        <v>54.52</v>
      </c>
      <c r="G21" s="119">
        <v>20</v>
      </c>
      <c r="H21" s="127">
        <v>20</v>
      </c>
      <c r="J21" s="116"/>
      <c r="L21" s="116"/>
      <c r="N21" s="116"/>
      <c r="U21" s="116"/>
      <c r="V21" s="116"/>
      <c r="W21" s="116"/>
      <c r="X21" s="116"/>
      <c r="Y21" s="116"/>
    </row>
    <row r="22" spans="1:25" ht="12.75">
      <c r="A22" s="73" t="s">
        <v>7</v>
      </c>
      <c r="B22" s="117">
        <v>71.5558004834342</v>
      </c>
      <c r="C22" s="118">
        <v>66.1</v>
      </c>
      <c r="D22" s="118">
        <v>70.49</v>
      </c>
      <c r="E22" s="118">
        <v>79.62</v>
      </c>
      <c r="F22" s="118">
        <v>56.42</v>
      </c>
      <c r="G22" s="119">
        <v>16.61</v>
      </c>
      <c r="H22" s="121" t="s">
        <v>2</v>
      </c>
      <c r="J22" s="116"/>
      <c r="L22" s="116"/>
      <c r="N22" s="116"/>
      <c r="U22" s="116"/>
      <c r="V22" s="116"/>
      <c r="W22" s="116"/>
      <c r="X22" s="116"/>
      <c r="Y22" s="116"/>
    </row>
    <row r="23" spans="1:25" ht="12.75">
      <c r="A23" s="73" t="s">
        <v>8</v>
      </c>
      <c r="B23" s="120">
        <v>56.78044200731139</v>
      </c>
      <c r="C23" s="118">
        <v>64.65</v>
      </c>
      <c r="D23" s="118">
        <v>71.68</v>
      </c>
      <c r="E23" s="118">
        <v>53.14</v>
      </c>
      <c r="F23" s="118">
        <v>50</v>
      </c>
      <c r="G23" s="119">
        <v>41.64</v>
      </c>
      <c r="H23" s="121" t="s">
        <v>2</v>
      </c>
      <c r="J23" s="116"/>
      <c r="L23" s="116"/>
      <c r="N23" s="116"/>
      <c r="U23" s="116"/>
      <c r="V23" s="116"/>
      <c r="W23" s="116"/>
      <c r="X23" s="116"/>
      <c r="Y23" s="116"/>
    </row>
    <row r="24" spans="1:25" ht="12.75">
      <c r="A24" s="73" t="s">
        <v>9</v>
      </c>
      <c r="B24" s="120">
        <v>58.884109381406525</v>
      </c>
      <c r="C24" s="118">
        <v>59.87</v>
      </c>
      <c r="D24" s="118">
        <v>80.3</v>
      </c>
      <c r="E24" s="118">
        <v>58.69</v>
      </c>
      <c r="F24" s="118">
        <v>55.32</v>
      </c>
      <c r="G24" s="119">
        <v>11.8</v>
      </c>
      <c r="H24" s="119">
        <v>7</v>
      </c>
      <c r="J24" s="116"/>
      <c r="L24" s="116"/>
      <c r="N24" s="116"/>
      <c r="U24" s="116"/>
      <c r="V24" s="116"/>
      <c r="W24" s="116"/>
      <c r="X24" s="116"/>
      <c r="Y24" s="116"/>
    </row>
    <row r="25" spans="1:25" ht="12.75">
      <c r="A25" s="73" t="s">
        <v>10</v>
      </c>
      <c r="B25" s="120">
        <v>62.67609382962156</v>
      </c>
      <c r="C25" s="118">
        <v>39.25</v>
      </c>
      <c r="D25" s="118">
        <v>57.91</v>
      </c>
      <c r="E25" s="118">
        <v>71.1</v>
      </c>
      <c r="F25" s="118">
        <v>54.21</v>
      </c>
      <c r="G25" s="119">
        <v>16.87</v>
      </c>
      <c r="H25" s="119">
        <v>6.67</v>
      </c>
      <c r="J25" s="116"/>
      <c r="L25" s="116"/>
      <c r="N25" s="116"/>
      <c r="U25" s="116"/>
      <c r="V25" s="116"/>
      <c r="W25" s="116"/>
      <c r="X25" s="116"/>
      <c r="Y25" s="116"/>
    </row>
    <row r="26" spans="1:25" ht="12.75">
      <c r="A26" s="73" t="s">
        <v>11</v>
      </c>
      <c r="B26" s="120">
        <v>74.05969573396067</v>
      </c>
      <c r="C26" s="118">
        <v>49.44</v>
      </c>
      <c r="D26" s="118">
        <v>73.69</v>
      </c>
      <c r="E26" s="118">
        <v>76.1</v>
      </c>
      <c r="F26" s="118">
        <v>57.43</v>
      </c>
      <c r="G26" s="119">
        <v>38.3</v>
      </c>
      <c r="H26" s="121" t="s">
        <v>2</v>
      </c>
      <c r="J26" s="116"/>
      <c r="L26" s="116"/>
      <c r="N26" s="116"/>
      <c r="U26" s="116"/>
      <c r="V26" s="116"/>
      <c r="W26" s="116"/>
      <c r="X26" s="116"/>
      <c r="Y26" s="116"/>
    </row>
    <row r="27" spans="1:25" ht="12.75">
      <c r="A27" s="73" t="s">
        <v>12</v>
      </c>
      <c r="B27" s="120">
        <v>71.27584376261608</v>
      </c>
      <c r="C27" s="118">
        <v>52.54</v>
      </c>
      <c r="D27" s="118">
        <v>66.93</v>
      </c>
      <c r="E27" s="118">
        <v>76.57</v>
      </c>
      <c r="F27" s="118">
        <v>61.03</v>
      </c>
      <c r="G27" s="119">
        <v>45.24</v>
      </c>
      <c r="H27" s="119">
        <v>18.85</v>
      </c>
      <c r="J27" s="116"/>
      <c r="L27" s="116"/>
      <c r="N27" s="116"/>
      <c r="U27" s="116"/>
      <c r="V27" s="116"/>
      <c r="W27" s="116"/>
      <c r="X27" s="116"/>
      <c r="Y27" s="116"/>
    </row>
    <row r="28" spans="1:25" ht="12.75">
      <c r="A28" s="73" t="s">
        <v>13</v>
      </c>
      <c r="B28" s="120">
        <v>65.7289860705363</v>
      </c>
      <c r="C28" s="118">
        <v>64.22</v>
      </c>
      <c r="D28" s="118">
        <v>59.92</v>
      </c>
      <c r="E28" s="118">
        <v>72.46</v>
      </c>
      <c r="F28" s="118">
        <v>55.73</v>
      </c>
      <c r="G28" s="119">
        <v>46.76</v>
      </c>
      <c r="H28" s="121" t="s">
        <v>2</v>
      </c>
      <c r="J28" s="116"/>
      <c r="L28" s="116"/>
      <c r="N28" s="116"/>
      <c r="U28" s="116"/>
      <c r="V28" s="116"/>
      <c r="W28" s="116"/>
      <c r="X28" s="116"/>
      <c r="Y28" s="116"/>
    </row>
    <row r="29" spans="1:25" ht="12.75">
      <c r="A29" s="73" t="s">
        <v>14</v>
      </c>
      <c r="B29" s="120">
        <v>62.72310031120985</v>
      </c>
      <c r="C29" s="118">
        <v>74.85</v>
      </c>
      <c r="D29" s="118">
        <v>64.92</v>
      </c>
      <c r="E29" s="118">
        <v>63.95</v>
      </c>
      <c r="F29" s="118">
        <v>57.61</v>
      </c>
      <c r="G29" s="119">
        <v>16.89</v>
      </c>
      <c r="H29" s="121" t="s">
        <v>2</v>
      </c>
      <c r="J29" s="116"/>
      <c r="L29" s="116"/>
      <c r="N29" s="116"/>
      <c r="U29" s="116"/>
      <c r="V29" s="116"/>
      <c r="W29" s="116"/>
      <c r="X29" s="116"/>
      <c r="Y29" s="116"/>
    </row>
    <row r="30" spans="1:25" ht="12.75">
      <c r="A30" s="73" t="s">
        <v>15</v>
      </c>
      <c r="B30" s="120">
        <v>58.065099405337925</v>
      </c>
      <c r="C30" s="118">
        <v>49.38</v>
      </c>
      <c r="D30" s="118">
        <v>55.68</v>
      </c>
      <c r="E30" s="118">
        <v>59</v>
      </c>
      <c r="F30" s="118">
        <v>64.92</v>
      </c>
      <c r="G30" s="119">
        <v>36.97</v>
      </c>
      <c r="H30" s="119">
        <v>11</v>
      </c>
      <c r="J30" s="116"/>
      <c r="L30" s="116"/>
      <c r="N30" s="116"/>
      <c r="U30" s="116"/>
      <c r="V30" s="116"/>
      <c r="W30" s="116"/>
      <c r="X30" s="116"/>
      <c r="Y30" s="116"/>
    </row>
    <row r="31" spans="1:25" ht="13.5" thickBot="1">
      <c r="A31" s="75" t="s">
        <v>57</v>
      </c>
      <c r="B31" s="122">
        <v>49.9360886205957</v>
      </c>
      <c r="C31" s="123">
        <v>54.56</v>
      </c>
      <c r="D31" s="123">
        <v>50.02</v>
      </c>
      <c r="E31" s="123">
        <v>54.97</v>
      </c>
      <c r="F31" s="123">
        <v>44.31</v>
      </c>
      <c r="G31" s="124">
        <v>38.35</v>
      </c>
      <c r="H31" s="125" t="s">
        <v>2</v>
      </c>
      <c r="J31" s="116"/>
      <c r="L31" s="116"/>
      <c r="N31" s="116"/>
      <c r="U31" s="116"/>
      <c r="V31" s="116"/>
      <c r="W31" s="116"/>
      <c r="X31" s="116"/>
      <c r="Y31" s="116"/>
    </row>
    <row r="32" spans="1:25" ht="12.75">
      <c r="A32" s="66" t="s">
        <v>59</v>
      </c>
      <c r="B32" s="112">
        <v>54.1331510345264</v>
      </c>
      <c r="C32" s="113">
        <v>50.91</v>
      </c>
      <c r="D32" s="113">
        <v>50.45</v>
      </c>
      <c r="E32" s="113">
        <v>56.46</v>
      </c>
      <c r="F32" s="113">
        <v>51.02</v>
      </c>
      <c r="G32" s="114">
        <v>25.19</v>
      </c>
      <c r="H32" s="128">
        <v>0</v>
      </c>
      <c r="J32" s="116"/>
      <c r="L32" s="116"/>
      <c r="N32" s="116"/>
      <c r="U32" s="116"/>
      <c r="V32" s="116"/>
      <c r="W32" s="116"/>
      <c r="X32" s="116"/>
      <c r="Y32" s="116"/>
    </row>
    <row r="33" spans="1:25" ht="12.75">
      <c r="A33" s="70" t="s">
        <v>6</v>
      </c>
      <c r="B33" s="117">
        <v>53.40881227007163</v>
      </c>
      <c r="C33" s="118">
        <v>50.72</v>
      </c>
      <c r="D33" s="118">
        <v>50.89</v>
      </c>
      <c r="E33" s="118">
        <v>61.81</v>
      </c>
      <c r="F33" s="118">
        <v>40.56</v>
      </c>
      <c r="G33" s="119">
        <v>10.29</v>
      </c>
      <c r="H33" s="127">
        <v>14</v>
      </c>
      <c r="J33" s="116"/>
      <c r="L33" s="116"/>
      <c r="N33" s="116"/>
      <c r="U33" s="116"/>
      <c r="V33" s="116"/>
      <c r="W33" s="116"/>
      <c r="X33" s="116"/>
      <c r="Y33" s="116"/>
    </row>
    <row r="34" spans="1:25" ht="12.75">
      <c r="A34" s="73" t="s">
        <v>7</v>
      </c>
      <c r="B34" s="117">
        <v>53.724499416117204</v>
      </c>
      <c r="C34" s="118">
        <v>48.8</v>
      </c>
      <c r="D34" s="118">
        <v>52.08</v>
      </c>
      <c r="E34" s="118">
        <v>58.28</v>
      </c>
      <c r="F34" s="118">
        <v>44.81</v>
      </c>
      <c r="G34" s="119">
        <v>24.92</v>
      </c>
      <c r="H34" s="121" t="s">
        <v>2</v>
      </c>
      <c r="J34" s="116"/>
      <c r="L34" s="116"/>
      <c r="N34" s="116"/>
      <c r="U34" s="116"/>
      <c r="V34" s="116"/>
      <c r="W34" s="116"/>
      <c r="X34" s="116"/>
      <c r="Y34" s="116"/>
    </row>
    <row r="35" spans="1:25" ht="12.75">
      <c r="A35" s="73" t="s">
        <v>8</v>
      </c>
      <c r="B35" s="120">
        <v>49.933664772435975</v>
      </c>
      <c r="C35" s="118">
        <v>47.45</v>
      </c>
      <c r="D35" s="118">
        <v>51.95</v>
      </c>
      <c r="E35" s="118">
        <v>53.64</v>
      </c>
      <c r="F35" s="118">
        <v>39.67</v>
      </c>
      <c r="G35" s="119">
        <v>21.3</v>
      </c>
      <c r="H35" s="127">
        <v>14</v>
      </c>
      <c r="J35" s="116"/>
      <c r="L35" s="116"/>
      <c r="N35" s="116"/>
      <c r="U35" s="116"/>
      <c r="V35" s="116"/>
      <c r="W35" s="116"/>
      <c r="X35" s="116"/>
      <c r="Y35" s="116"/>
    </row>
    <row r="36" spans="1:25" ht="12.75">
      <c r="A36" s="73" t="s">
        <v>9</v>
      </c>
      <c r="B36" s="120">
        <v>53.39152853223241</v>
      </c>
      <c r="C36" s="118">
        <v>44.08</v>
      </c>
      <c r="D36" s="118">
        <v>50.14</v>
      </c>
      <c r="E36" s="118">
        <v>59.23</v>
      </c>
      <c r="F36" s="118">
        <v>50.97</v>
      </c>
      <c r="G36" s="119">
        <v>40.96</v>
      </c>
      <c r="H36" s="119">
        <v>4.39</v>
      </c>
      <c r="J36" s="116"/>
      <c r="L36" s="116"/>
      <c r="N36" s="116"/>
      <c r="U36" s="116"/>
      <c r="V36" s="116"/>
      <c r="W36" s="116"/>
      <c r="X36" s="116"/>
      <c r="Y36" s="116"/>
    </row>
    <row r="37" spans="1:25" ht="12.75">
      <c r="A37" s="73" t="s">
        <v>10</v>
      </c>
      <c r="B37" s="120">
        <v>47.48161655164556</v>
      </c>
      <c r="C37" s="118">
        <v>27.84</v>
      </c>
      <c r="D37" s="118">
        <v>55.65</v>
      </c>
      <c r="E37" s="118">
        <v>51.56</v>
      </c>
      <c r="F37" s="118">
        <v>43.23</v>
      </c>
      <c r="G37" s="119">
        <v>6.44</v>
      </c>
      <c r="H37" s="121" t="s">
        <v>2</v>
      </c>
      <c r="J37" s="116"/>
      <c r="L37" s="116"/>
      <c r="N37" s="116"/>
      <c r="U37" s="116"/>
      <c r="V37" s="116"/>
      <c r="W37" s="116"/>
      <c r="X37" s="116"/>
      <c r="Y37" s="116"/>
    </row>
    <row r="38" spans="1:25" ht="12.75">
      <c r="A38" s="73" t="s">
        <v>11</v>
      </c>
      <c r="B38" s="120">
        <v>51.318924016612605</v>
      </c>
      <c r="C38" s="118">
        <v>60.88</v>
      </c>
      <c r="D38" s="118">
        <v>53.29</v>
      </c>
      <c r="E38" s="118">
        <v>52.27</v>
      </c>
      <c r="F38" s="118">
        <v>50.39</v>
      </c>
      <c r="G38" s="119">
        <v>1.82</v>
      </c>
      <c r="H38" s="121" t="s">
        <v>2</v>
      </c>
      <c r="J38" s="116"/>
      <c r="L38" s="116"/>
      <c r="N38" s="116"/>
      <c r="U38" s="116"/>
      <c r="V38" s="116"/>
      <c r="W38" s="116"/>
      <c r="X38" s="116"/>
      <c r="Y38" s="116"/>
    </row>
    <row r="39" spans="1:25" ht="12.75">
      <c r="A39" s="73" t="s">
        <v>12</v>
      </c>
      <c r="B39" s="120">
        <v>55.75286879016433</v>
      </c>
      <c r="C39" s="118">
        <v>75.86</v>
      </c>
      <c r="D39" s="118">
        <v>53.08</v>
      </c>
      <c r="E39" s="118">
        <v>55.71</v>
      </c>
      <c r="F39" s="118">
        <v>57.99</v>
      </c>
      <c r="G39" s="119">
        <v>25.6</v>
      </c>
      <c r="H39" s="121" t="s">
        <v>2</v>
      </c>
      <c r="J39" s="116"/>
      <c r="L39" s="116"/>
      <c r="N39" s="116"/>
      <c r="U39" s="116"/>
      <c r="V39" s="116"/>
      <c r="W39" s="116"/>
      <c r="X39" s="116"/>
      <c r="Y39" s="116"/>
    </row>
    <row r="40" spans="1:25" ht="12.75">
      <c r="A40" s="73" t="s">
        <v>13</v>
      </c>
      <c r="B40" s="120">
        <v>50.17465728671666</v>
      </c>
      <c r="C40" s="118">
        <v>49.99</v>
      </c>
      <c r="D40" s="118">
        <v>67.77</v>
      </c>
      <c r="E40" s="118">
        <v>50.9</v>
      </c>
      <c r="F40" s="118">
        <v>49.19</v>
      </c>
      <c r="G40" s="119">
        <v>35.55</v>
      </c>
      <c r="H40" s="121" t="s">
        <v>2</v>
      </c>
      <c r="J40" s="116"/>
      <c r="L40" s="116"/>
      <c r="N40" s="116"/>
      <c r="U40" s="116"/>
      <c r="V40" s="116"/>
      <c r="W40" s="116"/>
      <c r="X40" s="116"/>
      <c r="Y40" s="116"/>
    </row>
    <row r="41" spans="1:25" ht="12.75">
      <c r="A41" s="73" t="s">
        <v>14</v>
      </c>
      <c r="B41" s="120">
        <v>59.836605606347185</v>
      </c>
      <c r="C41" s="118">
        <v>71.34</v>
      </c>
      <c r="D41" s="118">
        <v>57.2</v>
      </c>
      <c r="E41" s="118">
        <v>63.55</v>
      </c>
      <c r="F41" s="118">
        <v>48.02</v>
      </c>
      <c r="G41" s="119">
        <v>7.36</v>
      </c>
      <c r="H41" s="121" t="s">
        <v>2</v>
      </c>
      <c r="J41" s="116"/>
      <c r="L41" s="116"/>
      <c r="N41" s="116"/>
      <c r="U41" s="116"/>
      <c r="V41" s="116"/>
      <c r="W41" s="116"/>
      <c r="X41" s="116"/>
      <c r="Y41" s="116"/>
    </row>
    <row r="42" spans="1:25" ht="12.75">
      <c r="A42" s="73" t="s">
        <v>15</v>
      </c>
      <c r="B42" s="120">
        <v>61.148920097457875</v>
      </c>
      <c r="C42" s="118">
        <v>59.47</v>
      </c>
      <c r="D42" s="118">
        <v>73.72</v>
      </c>
      <c r="E42" s="118">
        <v>58.38</v>
      </c>
      <c r="F42" s="118">
        <v>52.67</v>
      </c>
      <c r="G42" s="119">
        <v>74.97</v>
      </c>
      <c r="H42" s="121" t="s">
        <v>2</v>
      </c>
      <c r="J42" s="116"/>
      <c r="L42" s="116"/>
      <c r="N42" s="116"/>
      <c r="U42" s="116"/>
      <c r="V42" s="116"/>
      <c r="W42" s="116"/>
      <c r="X42" s="116"/>
      <c r="Y42" s="116"/>
    </row>
    <row r="43" spans="1:25" ht="13.5" thickBot="1">
      <c r="A43" s="75" t="s">
        <v>57</v>
      </c>
      <c r="B43" s="122">
        <v>42.44968934015429</v>
      </c>
      <c r="C43" s="123">
        <v>79.63</v>
      </c>
      <c r="D43" s="123">
        <v>73.44</v>
      </c>
      <c r="E43" s="123">
        <v>58.19</v>
      </c>
      <c r="F43" s="123">
        <v>57.66</v>
      </c>
      <c r="G43" s="124">
        <v>17.53</v>
      </c>
      <c r="H43" s="124">
        <v>11.11</v>
      </c>
      <c r="J43" s="116"/>
      <c r="L43" s="116"/>
      <c r="N43" s="116"/>
      <c r="U43" s="116"/>
      <c r="V43" s="116"/>
      <c r="W43" s="116"/>
      <c r="X43" s="116"/>
      <c r="Y43" s="116"/>
    </row>
    <row r="44" spans="1:25" ht="12.75">
      <c r="A44" s="66" t="s">
        <v>60</v>
      </c>
      <c r="B44" s="112">
        <v>65.14571564645289</v>
      </c>
      <c r="C44" s="113">
        <v>64.25</v>
      </c>
      <c r="D44" s="113">
        <v>69.88</v>
      </c>
      <c r="E44" s="113">
        <v>76.78</v>
      </c>
      <c r="F44" s="113">
        <v>48.15</v>
      </c>
      <c r="G44" s="114">
        <v>3.44</v>
      </c>
      <c r="H44" s="121" t="s">
        <v>2</v>
      </c>
      <c r="J44" s="116"/>
      <c r="L44" s="116"/>
      <c r="N44" s="116"/>
      <c r="U44" s="116"/>
      <c r="V44" s="116"/>
      <c r="W44" s="116"/>
      <c r="X44" s="116"/>
      <c r="Y44" s="116"/>
    </row>
    <row r="45" spans="1:25" ht="12.75">
      <c r="A45" s="70" t="s">
        <v>6</v>
      </c>
      <c r="B45" s="117">
        <v>62.89230605802562</v>
      </c>
      <c r="C45" s="118">
        <v>60.74</v>
      </c>
      <c r="D45" s="118">
        <v>60.08</v>
      </c>
      <c r="E45" s="118">
        <v>74.97</v>
      </c>
      <c r="F45" s="118">
        <v>57.91</v>
      </c>
      <c r="G45" s="119">
        <v>62.94</v>
      </c>
      <c r="H45" s="121" t="s">
        <v>2</v>
      </c>
      <c r="J45" s="116"/>
      <c r="L45" s="116"/>
      <c r="N45" s="116"/>
      <c r="U45" s="116"/>
      <c r="V45" s="116"/>
      <c r="W45" s="116"/>
      <c r="X45" s="116"/>
      <c r="Y45" s="116"/>
    </row>
    <row r="46" spans="1:25" ht="12.75">
      <c r="A46" s="73" t="s">
        <v>7</v>
      </c>
      <c r="B46" s="117">
        <v>53.59374723575031</v>
      </c>
      <c r="C46" s="118">
        <v>71.51</v>
      </c>
      <c r="D46" s="118">
        <v>56</v>
      </c>
      <c r="E46" s="118">
        <v>56.28</v>
      </c>
      <c r="F46" s="118">
        <v>46.15</v>
      </c>
      <c r="G46" s="119">
        <v>16.98</v>
      </c>
      <c r="H46" s="121" t="s">
        <v>2</v>
      </c>
      <c r="J46" s="116"/>
      <c r="L46" s="116"/>
      <c r="N46" s="116"/>
      <c r="U46" s="116"/>
      <c r="V46" s="116"/>
      <c r="W46" s="116"/>
      <c r="X46" s="116"/>
      <c r="Y46" s="116"/>
    </row>
    <row r="47" spans="1:25" ht="12.75">
      <c r="A47" s="73" t="s">
        <v>8</v>
      </c>
      <c r="B47" s="120">
        <v>54.33535419946292</v>
      </c>
      <c r="C47" s="118">
        <v>61.07</v>
      </c>
      <c r="D47" s="118">
        <v>56.6</v>
      </c>
      <c r="E47" s="118">
        <v>62.61</v>
      </c>
      <c r="F47" s="118">
        <v>60.02</v>
      </c>
      <c r="G47" s="119">
        <v>13.71</v>
      </c>
      <c r="H47" s="121" t="s">
        <v>2</v>
      </c>
      <c r="J47" s="116"/>
      <c r="L47" s="116"/>
      <c r="N47" s="116"/>
      <c r="U47" s="116"/>
      <c r="V47" s="116"/>
      <c r="W47" s="116"/>
      <c r="X47" s="116"/>
      <c r="Y47" s="116"/>
    </row>
    <row r="48" spans="1:25" ht="12.75">
      <c r="A48" s="73" t="s">
        <v>9</v>
      </c>
      <c r="B48" s="120">
        <v>46.01475944933935</v>
      </c>
      <c r="C48" s="118">
        <v>59.14</v>
      </c>
      <c r="D48" s="118">
        <v>66.62</v>
      </c>
      <c r="E48" s="118">
        <v>37.52</v>
      </c>
      <c r="F48" s="118">
        <v>46.14</v>
      </c>
      <c r="G48" s="119">
        <v>6.21</v>
      </c>
      <c r="H48" s="119">
        <v>11</v>
      </c>
      <c r="J48" s="116"/>
      <c r="L48" s="116"/>
      <c r="N48" s="116"/>
      <c r="U48" s="116"/>
      <c r="V48" s="116"/>
      <c r="W48" s="116"/>
      <c r="X48" s="116"/>
      <c r="Y48" s="116"/>
    </row>
    <row r="49" spans="1:25" ht="12.75">
      <c r="A49" s="73" t="s">
        <v>10</v>
      </c>
      <c r="B49" s="120">
        <v>58.55464001704267</v>
      </c>
      <c r="C49" s="118">
        <v>71.14</v>
      </c>
      <c r="D49" s="118">
        <v>51.77</v>
      </c>
      <c r="E49" s="118">
        <v>66.21</v>
      </c>
      <c r="F49" s="118">
        <v>56.19</v>
      </c>
      <c r="G49" s="119">
        <v>6.53</v>
      </c>
      <c r="H49" s="119">
        <v>11</v>
      </c>
      <c r="J49" s="116"/>
      <c r="L49" s="116"/>
      <c r="N49" s="116"/>
      <c r="U49" s="116"/>
      <c r="V49" s="116"/>
      <c r="W49" s="116"/>
      <c r="X49" s="116"/>
      <c r="Y49" s="116"/>
    </row>
    <row r="50" spans="1:25" ht="12.75">
      <c r="A50" s="73" t="s">
        <v>11</v>
      </c>
      <c r="B50" s="120">
        <v>41.34721310347128</v>
      </c>
      <c r="C50" s="118">
        <v>83.72</v>
      </c>
      <c r="D50" s="118">
        <v>43.72</v>
      </c>
      <c r="E50" s="118">
        <v>61.85</v>
      </c>
      <c r="F50" s="118">
        <v>55.44</v>
      </c>
      <c r="G50" s="119">
        <v>17.31</v>
      </c>
      <c r="H50" s="121" t="s">
        <v>2</v>
      </c>
      <c r="J50" s="116"/>
      <c r="L50" s="116"/>
      <c r="N50" s="116"/>
      <c r="U50" s="116"/>
      <c r="V50" s="116"/>
      <c r="W50" s="116"/>
      <c r="X50" s="116"/>
      <c r="Y50" s="116"/>
    </row>
    <row r="51" spans="1:25" ht="12.75">
      <c r="A51" s="73" t="s">
        <v>12</v>
      </c>
      <c r="B51" s="120">
        <v>55.04252754090672</v>
      </c>
      <c r="C51" s="118">
        <v>41.88</v>
      </c>
      <c r="D51" s="118">
        <v>62.28</v>
      </c>
      <c r="E51" s="118">
        <v>56.09</v>
      </c>
      <c r="F51" s="118">
        <v>44.24</v>
      </c>
      <c r="G51" s="119">
        <v>12.98</v>
      </c>
      <c r="H51" s="121" t="s">
        <v>2</v>
      </c>
      <c r="J51" s="116"/>
      <c r="L51" s="116"/>
      <c r="N51" s="116"/>
      <c r="U51" s="116"/>
      <c r="V51" s="116"/>
      <c r="W51" s="116"/>
      <c r="X51" s="116"/>
      <c r="Y51" s="116"/>
    </row>
    <row r="52" spans="1:25" ht="12.75">
      <c r="A52" s="73" t="s">
        <v>13</v>
      </c>
      <c r="B52" s="120">
        <v>54.798658912574034</v>
      </c>
      <c r="C52" s="118">
        <v>35.95</v>
      </c>
      <c r="D52" s="118">
        <v>66.73</v>
      </c>
      <c r="E52" s="118">
        <v>57.76</v>
      </c>
      <c r="F52" s="118">
        <v>54.73</v>
      </c>
      <c r="G52" s="119">
        <v>47.17</v>
      </c>
      <c r="H52" s="119">
        <v>11</v>
      </c>
      <c r="J52" s="116"/>
      <c r="L52" s="116"/>
      <c r="N52" s="116"/>
      <c r="U52" s="116"/>
      <c r="V52" s="116"/>
      <c r="W52" s="116"/>
      <c r="X52" s="116"/>
      <c r="Y52" s="116"/>
    </row>
    <row r="53" spans="1:25" ht="12.75">
      <c r="A53" s="73" t="s">
        <v>14</v>
      </c>
      <c r="B53" s="120">
        <v>48.631070250643</v>
      </c>
      <c r="C53" s="118">
        <v>79</v>
      </c>
      <c r="D53" s="118">
        <v>54.14</v>
      </c>
      <c r="E53" s="118">
        <v>57.31</v>
      </c>
      <c r="F53" s="118">
        <v>38.64</v>
      </c>
      <c r="G53" s="119">
        <v>57.11</v>
      </c>
      <c r="H53" s="119">
        <v>11</v>
      </c>
      <c r="J53" s="116"/>
      <c r="L53" s="116"/>
      <c r="N53" s="116"/>
      <c r="U53" s="116"/>
      <c r="V53" s="116"/>
      <c r="W53" s="116"/>
      <c r="X53" s="116"/>
      <c r="Y53" s="116"/>
    </row>
    <row r="54" spans="1:25" ht="12.75">
      <c r="A54" s="73" t="s">
        <v>15</v>
      </c>
      <c r="B54" s="120">
        <v>51.10316176097713</v>
      </c>
      <c r="C54" s="118">
        <v>54.78</v>
      </c>
      <c r="D54" s="118">
        <v>66.18</v>
      </c>
      <c r="E54" s="118">
        <v>48.13</v>
      </c>
      <c r="F54" s="118">
        <v>53.67</v>
      </c>
      <c r="G54" s="119">
        <v>24.6</v>
      </c>
      <c r="H54" s="119">
        <v>11</v>
      </c>
      <c r="J54" s="116"/>
      <c r="L54" s="116"/>
      <c r="N54" s="116"/>
      <c r="U54" s="116"/>
      <c r="V54" s="116"/>
      <c r="W54" s="116"/>
      <c r="X54" s="116"/>
      <c r="Y54" s="116"/>
    </row>
    <row r="55" spans="1:25" ht="13.5" thickBot="1">
      <c r="A55" s="75" t="s">
        <v>57</v>
      </c>
      <c r="B55" s="122">
        <v>54.79793190117265</v>
      </c>
      <c r="C55" s="123">
        <v>69.53</v>
      </c>
      <c r="D55" s="123">
        <v>60.86</v>
      </c>
      <c r="E55" s="123">
        <v>52.54</v>
      </c>
      <c r="F55" s="123">
        <v>42.24</v>
      </c>
      <c r="G55" s="124">
        <v>15.25</v>
      </c>
      <c r="H55" s="124">
        <v>0</v>
      </c>
      <c r="J55" s="116"/>
      <c r="L55" s="116"/>
      <c r="N55" s="116"/>
      <c r="U55" s="116"/>
      <c r="V55" s="116"/>
      <c r="W55" s="116"/>
      <c r="X55" s="116"/>
      <c r="Y55" s="116"/>
    </row>
    <row r="56" spans="1:25" ht="12.75">
      <c r="A56" s="66" t="s">
        <v>61</v>
      </c>
      <c r="B56" s="112">
        <v>53.28764191758767</v>
      </c>
      <c r="C56" s="113">
        <v>65.51</v>
      </c>
      <c r="D56" s="113">
        <v>57.61</v>
      </c>
      <c r="E56" s="113">
        <v>62.04</v>
      </c>
      <c r="F56" s="113">
        <v>56.27</v>
      </c>
      <c r="G56" s="114">
        <v>0.48</v>
      </c>
      <c r="H56" s="128">
        <v>11</v>
      </c>
      <c r="J56" s="116"/>
      <c r="L56" s="116"/>
      <c r="N56" s="116"/>
      <c r="U56" s="116"/>
      <c r="V56" s="116"/>
      <c r="W56" s="116"/>
      <c r="X56" s="116"/>
      <c r="Y56" s="116"/>
    </row>
    <row r="57" spans="1:25" ht="12.75">
      <c r="A57" s="70" t="s">
        <v>6</v>
      </c>
      <c r="B57" s="117">
        <v>50.49331706457648</v>
      </c>
      <c r="C57" s="118">
        <v>49.18</v>
      </c>
      <c r="D57" s="118">
        <v>56.18</v>
      </c>
      <c r="E57" s="118">
        <v>61.15</v>
      </c>
      <c r="F57" s="118">
        <v>43.15</v>
      </c>
      <c r="G57" s="119">
        <v>11.89</v>
      </c>
      <c r="H57" s="127">
        <v>11</v>
      </c>
      <c r="J57" s="116"/>
      <c r="L57" s="116"/>
      <c r="N57" s="116"/>
      <c r="U57" s="116"/>
      <c r="V57" s="116"/>
      <c r="W57" s="116"/>
      <c r="X57" s="116"/>
      <c r="Y57" s="116"/>
    </row>
    <row r="58" spans="1:25" ht="12.75">
      <c r="A58" s="73" t="s">
        <v>7</v>
      </c>
      <c r="B58" s="117">
        <v>48.85053731058752</v>
      </c>
      <c r="C58" s="118">
        <v>70.86</v>
      </c>
      <c r="D58" s="118">
        <v>56.17</v>
      </c>
      <c r="E58" s="118">
        <v>48.76</v>
      </c>
      <c r="F58" s="118">
        <v>47.78</v>
      </c>
      <c r="G58" s="119">
        <v>2.2</v>
      </c>
      <c r="H58" s="121" t="s">
        <v>2</v>
      </c>
      <c r="J58" s="116"/>
      <c r="L58" s="116"/>
      <c r="N58" s="116"/>
      <c r="U58" s="116"/>
      <c r="V58" s="116"/>
      <c r="W58" s="116"/>
      <c r="X58" s="116"/>
      <c r="Y58" s="116"/>
    </row>
    <row r="59" spans="1:25" ht="12.75">
      <c r="A59" s="73" t="s">
        <v>8</v>
      </c>
      <c r="B59" s="120">
        <v>39.20276265472083</v>
      </c>
      <c r="C59" s="118">
        <v>18.43</v>
      </c>
      <c r="D59" s="118">
        <v>65.26</v>
      </c>
      <c r="E59" s="118">
        <v>55.45</v>
      </c>
      <c r="F59" s="118">
        <v>55.76</v>
      </c>
      <c r="G59" s="119">
        <v>10.34</v>
      </c>
      <c r="H59" s="127">
        <v>0</v>
      </c>
      <c r="J59" s="116"/>
      <c r="L59" s="116"/>
      <c r="N59" s="116"/>
      <c r="U59" s="116"/>
      <c r="V59" s="116"/>
      <c r="W59" s="116"/>
      <c r="X59" s="116"/>
      <c r="Y59" s="116"/>
    </row>
    <row r="60" spans="1:25" ht="12.75">
      <c r="A60" s="73" t="s">
        <v>9</v>
      </c>
      <c r="B60" s="120">
        <v>53.890368637485906</v>
      </c>
      <c r="C60" s="118">
        <v>52.5</v>
      </c>
      <c r="D60" s="118">
        <v>65.7</v>
      </c>
      <c r="E60" s="118">
        <v>55.28</v>
      </c>
      <c r="F60" s="118">
        <v>47.45</v>
      </c>
      <c r="G60" s="119">
        <v>9.39</v>
      </c>
      <c r="H60" s="121" t="s">
        <v>2</v>
      </c>
      <c r="J60" s="116"/>
      <c r="L60" s="116"/>
      <c r="N60" s="116"/>
      <c r="U60" s="116"/>
      <c r="V60" s="116"/>
      <c r="W60" s="116"/>
      <c r="X60" s="116"/>
      <c r="Y60" s="116"/>
    </row>
    <row r="61" spans="1:25" ht="12.75">
      <c r="A61" s="73" t="s">
        <v>10</v>
      </c>
      <c r="B61" s="120">
        <v>42.9175889746706</v>
      </c>
      <c r="C61" s="118">
        <v>45.96</v>
      </c>
      <c r="D61" s="118">
        <v>71.21</v>
      </c>
      <c r="E61" s="118">
        <v>47.53</v>
      </c>
      <c r="F61" s="118">
        <v>45.4</v>
      </c>
      <c r="G61" s="119">
        <v>3.56</v>
      </c>
      <c r="H61" s="119">
        <v>5.87</v>
      </c>
      <c r="J61" s="116"/>
      <c r="L61" s="116"/>
      <c r="N61" s="116"/>
      <c r="U61" s="116"/>
      <c r="V61" s="116"/>
      <c r="W61" s="116"/>
      <c r="X61" s="116"/>
      <c r="Y61" s="116"/>
    </row>
    <row r="62" spans="1:25" ht="12.75">
      <c r="A62" s="73" t="s">
        <v>11</v>
      </c>
      <c r="B62" s="120">
        <v>45.38743184036153</v>
      </c>
      <c r="C62" s="118">
        <v>31.93</v>
      </c>
      <c r="D62" s="118">
        <v>53.83</v>
      </c>
      <c r="E62" s="118">
        <v>48.23</v>
      </c>
      <c r="F62" s="118">
        <v>52.12</v>
      </c>
      <c r="G62" s="119">
        <v>5.53</v>
      </c>
      <c r="H62" s="121" t="s">
        <v>2</v>
      </c>
      <c r="J62" s="116"/>
      <c r="L62" s="116"/>
      <c r="N62" s="116"/>
      <c r="U62" s="116"/>
      <c r="V62" s="116"/>
      <c r="W62" s="116"/>
      <c r="X62" s="116"/>
      <c r="Y62" s="116"/>
    </row>
    <row r="63" spans="1:25" ht="12.75">
      <c r="A63" s="73" t="s">
        <v>12</v>
      </c>
      <c r="B63" s="120">
        <v>40.74180402520012</v>
      </c>
      <c r="C63" s="118">
        <v>41.73</v>
      </c>
      <c r="D63" s="118">
        <v>52.51</v>
      </c>
      <c r="E63" s="118">
        <v>42.04</v>
      </c>
      <c r="F63" s="118">
        <v>46.38</v>
      </c>
      <c r="G63" s="119">
        <v>18</v>
      </c>
      <c r="H63" s="119">
        <v>10.68</v>
      </c>
      <c r="J63" s="116"/>
      <c r="L63" s="116"/>
      <c r="N63" s="116"/>
      <c r="U63" s="116"/>
      <c r="V63" s="116"/>
      <c r="W63" s="116"/>
      <c r="X63" s="116"/>
      <c r="Y63" s="116"/>
    </row>
    <row r="64" spans="1:25" ht="12.75">
      <c r="A64" s="73" t="s">
        <v>13</v>
      </c>
      <c r="B64" s="120">
        <v>38.1983793072896</v>
      </c>
      <c r="C64" s="118">
        <v>40.36</v>
      </c>
      <c r="D64" s="118">
        <v>52.71</v>
      </c>
      <c r="E64" s="118">
        <v>35.79</v>
      </c>
      <c r="F64" s="118">
        <v>40.27</v>
      </c>
      <c r="G64" s="119">
        <v>2.77</v>
      </c>
      <c r="H64" s="119">
        <v>11</v>
      </c>
      <c r="J64" s="116"/>
      <c r="L64" s="116"/>
      <c r="N64" s="116"/>
      <c r="U64" s="116"/>
      <c r="V64" s="116"/>
      <c r="W64" s="116"/>
      <c r="X64" s="116"/>
      <c r="Y64" s="116"/>
    </row>
    <row r="65" spans="1:25" ht="12.75">
      <c r="A65" s="73" t="s">
        <v>14</v>
      </c>
      <c r="B65" s="120">
        <v>46.035894558654405</v>
      </c>
      <c r="C65" s="118">
        <v>30.72</v>
      </c>
      <c r="D65" s="118">
        <v>45.4</v>
      </c>
      <c r="E65" s="118">
        <v>52.2</v>
      </c>
      <c r="F65" s="118">
        <v>50.28</v>
      </c>
      <c r="G65" s="119">
        <v>42.3</v>
      </c>
      <c r="H65" s="119">
        <v>2</v>
      </c>
      <c r="J65" s="116"/>
      <c r="L65" s="116"/>
      <c r="N65" s="116"/>
      <c r="U65" s="116"/>
      <c r="V65" s="116"/>
      <c r="W65" s="116"/>
      <c r="X65" s="116"/>
      <c r="Y65" s="116"/>
    </row>
    <row r="66" spans="1:25" ht="12.75">
      <c r="A66" s="73" t="s">
        <v>15</v>
      </c>
      <c r="B66" s="120">
        <v>52.3367911592337</v>
      </c>
      <c r="C66" s="118">
        <v>49.12</v>
      </c>
      <c r="D66" s="118">
        <v>55.63</v>
      </c>
      <c r="E66" s="118">
        <v>55.69</v>
      </c>
      <c r="F66" s="118">
        <v>49.92</v>
      </c>
      <c r="G66" s="119">
        <v>38.05</v>
      </c>
      <c r="H66" s="119">
        <v>11</v>
      </c>
      <c r="J66" s="116"/>
      <c r="L66" s="116"/>
      <c r="N66" s="116"/>
      <c r="U66" s="116"/>
      <c r="V66" s="116"/>
      <c r="W66" s="116"/>
      <c r="X66" s="116"/>
      <c r="Y66" s="116"/>
    </row>
    <row r="67" spans="1:25" ht="13.5" thickBot="1">
      <c r="A67" s="75" t="s">
        <v>57</v>
      </c>
      <c r="B67" s="122">
        <v>50.10396649721811</v>
      </c>
      <c r="C67" s="123">
        <v>39.72</v>
      </c>
      <c r="D67" s="123">
        <v>51.9</v>
      </c>
      <c r="E67" s="123">
        <v>51.34</v>
      </c>
      <c r="F67" s="123">
        <v>49.15</v>
      </c>
      <c r="G67" s="124">
        <v>53.17</v>
      </c>
      <c r="H67" s="124">
        <v>40.73</v>
      </c>
      <c r="J67" s="116"/>
      <c r="L67" s="116"/>
      <c r="N67" s="116"/>
      <c r="U67" s="116"/>
      <c r="V67" s="116"/>
      <c r="W67" s="116"/>
      <c r="X67" s="116"/>
      <c r="Y67" s="116"/>
    </row>
    <row r="68" spans="1:25" ht="12.75">
      <c r="A68" s="66" t="s">
        <v>62</v>
      </c>
      <c r="B68" s="112">
        <v>49.26779103106628</v>
      </c>
      <c r="C68" s="113">
        <v>48.89</v>
      </c>
      <c r="D68" s="113">
        <v>46.55</v>
      </c>
      <c r="E68" s="113">
        <v>54.76</v>
      </c>
      <c r="F68" s="113">
        <v>51.34</v>
      </c>
      <c r="G68" s="114">
        <v>38.77</v>
      </c>
      <c r="H68" s="128">
        <v>0</v>
      </c>
      <c r="J68" s="116"/>
      <c r="L68" s="116"/>
      <c r="N68" s="116"/>
      <c r="U68" s="116"/>
      <c r="V68" s="116"/>
      <c r="W68" s="116"/>
      <c r="X68" s="116"/>
      <c r="Y68" s="116"/>
    </row>
    <row r="69" spans="1:25" ht="12.75">
      <c r="A69" s="70" t="s">
        <v>6</v>
      </c>
      <c r="B69" s="117">
        <v>42.19846161535974</v>
      </c>
      <c r="C69" s="118">
        <v>28.58</v>
      </c>
      <c r="D69" s="118">
        <v>39.37</v>
      </c>
      <c r="E69" s="118">
        <v>46.14</v>
      </c>
      <c r="F69" s="118">
        <v>45.35</v>
      </c>
      <c r="G69" s="119">
        <v>26.88</v>
      </c>
      <c r="H69" s="121" t="s">
        <v>2</v>
      </c>
      <c r="J69" s="116"/>
      <c r="L69" s="116"/>
      <c r="N69" s="116"/>
      <c r="U69" s="116"/>
      <c r="V69" s="116"/>
      <c r="W69" s="116"/>
      <c r="X69" s="116"/>
      <c r="Y69" s="116"/>
    </row>
    <row r="70" spans="1:25" ht="12.75">
      <c r="A70" s="73" t="s">
        <v>7</v>
      </c>
      <c r="B70" s="117">
        <v>41.38546918608483</v>
      </c>
      <c r="C70" s="118">
        <v>23.59</v>
      </c>
      <c r="D70" s="118">
        <v>44.99</v>
      </c>
      <c r="E70" s="118">
        <v>47.35</v>
      </c>
      <c r="F70" s="118">
        <v>46.06</v>
      </c>
      <c r="G70" s="121" t="s">
        <v>2</v>
      </c>
      <c r="H70" s="127">
        <v>11</v>
      </c>
      <c r="J70" s="116"/>
      <c r="L70" s="116"/>
      <c r="N70" s="116"/>
      <c r="U70" s="116"/>
      <c r="V70" s="116"/>
      <c r="W70" s="116"/>
      <c r="X70" s="116"/>
      <c r="Y70" s="116"/>
    </row>
    <row r="71" spans="1:25" ht="12.75">
      <c r="A71" s="73" t="s">
        <v>8</v>
      </c>
      <c r="B71" s="120">
        <v>34.26076073848247</v>
      </c>
      <c r="C71" s="118">
        <v>19.66</v>
      </c>
      <c r="D71" s="118">
        <v>38.56</v>
      </c>
      <c r="E71" s="118">
        <v>39.05</v>
      </c>
      <c r="F71" s="118">
        <v>39.59</v>
      </c>
      <c r="G71" s="119">
        <v>32.05</v>
      </c>
      <c r="H71" s="127">
        <v>11</v>
      </c>
      <c r="J71" s="116"/>
      <c r="L71" s="116"/>
      <c r="N71" s="116"/>
      <c r="U71" s="116"/>
      <c r="V71" s="116"/>
      <c r="W71" s="116"/>
      <c r="X71" s="116"/>
      <c r="Y71" s="116"/>
    </row>
    <row r="72" spans="1:25" ht="12.75">
      <c r="A72" s="73" t="s">
        <v>9</v>
      </c>
      <c r="B72" s="120">
        <v>36.80405739006718</v>
      </c>
      <c r="C72" s="118">
        <v>25.13</v>
      </c>
      <c r="D72" s="118">
        <v>42.57</v>
      </c>
      <c r="E72" s="118">
        <v>41.21</v>
      </c>
      <c r="F72" s="118">
        <v>40.43</v>
      </c>
      <c r="G72" s="119">
        <v>34.67</v>
      </c>
      <c r="H72" s="119">
        <v>11</v>
      </c>
      <c r="J72" s="116"/>
      <c r="L72" s="116"/>
      <c r="N72" s="116"/>
      <c r="U72" s="116"/>
      <c r="V72" s="116"/>
      <c r="W72" s="116"/>
      <c r="X72" s="116"/>
      <c r="Y72" s="116"/>
    </row>
    <row r="73" spans="1:25" ht="12.75">
      <c r="A73" s="73" t="s">
        <v>10</v>
      </c>
      <c r="B73" s="120">
        <v>32.64742186134797</v>
      </c>
      <c r="C73" s="118">
        <v>31.4</v>
      </c>
      <c r="D73" s="118">
        <v>40.6</v>
      </c>
      <c r="E73" s="118">
        <v>35.98</v>
      </c>
      <c r="F73" s="118">
        <v>40.1</v>
      </c>
      <c r="G73" s="119">
        <v>2.46</v>
      </c>
      <c r="H73" s="119">
        <v>0</v>
      </c>
      <c r="J73" s="116"/>
      <c r="L73" s="116"/>
      <c r="N73" s="116"/>
      <c r="U73" s="116"/>
      <c r="V73" s="116"/>
      <c r="W73" s="116"/>
      <c r="X73" s="116"/>
      <c r="Y73" s="116"/>
    </row>
    <row r="74" spans="1:25" ht="12.75">
      <c r="A74" s="73" t="s">
        <v>11</v>
      </c>
      <c r="B74" s="120">
        <v>28.49911954114993</v>
      </c>
      <c r="C74" s="118">
        <v>27.32</v>
      </c>
      <c r="D74" s="118">
        <v>34.9</v>
      </c>
      <c r="E74" s="118">
        <v>34.16</v>
      </c>
      <c r="F74" s="118">
        <v>24.87</v>
      </c>
      <c r="G74" s="119">
        <v>19.95</v>
      </c>
      <c r="H74" s="121" t="s">
        <v>2</v>
      </c>
      <c r="J74" s="116"/>
      <c r="L74" s="116"/>
      <c r="N74" s="116"/>
      <c r="U74" s="116"/>
      <c r="V74" s="116"/>
      <c r="W74" s="116"/>
      <c r="X74" s="116"/>
      <c r="Y74" s="116"/>
    </row>
    <row r="75" spans="1:25" ht="12.75">
      <c r="A75" s="73" t="s">
        <v>12</v>
      </c>
      <c r="B75" s="120">
        <v>30.747306519725132</v>
      </c>
      <c r="C75" s="118">
        <v>18.53</v>
      </c>
      <c r="D75" s="118">
        <v>43.88</v>
      </c>
      <c r="E75" s="118">
        <v>42.49</v>
      </c>
      <c r="F75" s="118">
        <v>33.85</v>
      </c>
      <c r="G75" s="119">
        <v>18.34</v>
      </c>
      <c r="H75" s="121" t="s">
        <v>2</v>
      </c>
      <c r="J75" s="116"/>
      <c r="L75" s="116"/>
      <c r="N75" s="116"/>
      <c r="U75" s="116"/>
      <c r="V75" s="116"/>
      <c r="W75" s="116"/>
      <c r="X75" s="116"/>
      <c r="Y75" s="116"/>
    </row>
    <row r="76" spans="1:25" ht="12.75">
      <c r="A76" s="73" t="s">
        <v>13</v>
      </c>
      <c r="B76" s="120">
        <v>35.938567069613704</v>
      </c>
      <c r="C76" s="118">
        <v>27.09</v>
      </c>
      <c r="D76" s="118">
        <v>35.63</v>
      </c>
      <c r="E76" s="118">
        <v>41.4</v>
      </c>
      <c r="F76" s="118">
        <v>38.48</v>
      </c>
      <c r="G76" s="119">
        <v>33.87</v>
      </c>
      <c r="H76" s="121" t="s">
        <v>2</v>
      </c>
      <c r="J76" s="116"/>
      <c r="L76" s="116"/>
      <c r="N76" s="116"/>
      <c r="U76" s="116"/>
      <c r="V76" s="116"/>
      <c r="W76" s="116"/>
      <c r="X76" s="116"/>
      <c r="Y76" s="116"/>
    </row>
    <row r="77" spans="1:25" ht="12.75">
      <c r="A77" s="73" t="s">
        <v>14</v>
      </c>
      <c r="B77" s="120">
        <v>38.66695343771572</v>
      </c>
      <c r="C77" s="118">
        <v>26.21</v>
      </c>
      <c r="D77" s="118">
        <v>40.86</v>
      </c>
      <c r="E77" s="118">
        <v>42.87</v>
      </c>
      <c r="F77" s="118">
        <v>36.54</v>
      </c>
      <c r="G77" s="119">
        <v>12.81</v>
      </c>
      <c r="H77" s="121" t="s">
        <v>2</v>
      </c>
      <c r="J77" s="116"/>
      <c r="L77" s="116"/>
      <c r="N77" s="116"/>
      <c r="U77" s="116"/>
      <c r="V77" s="116"/>
      <c r="W77" s="116"/>
      <c r="X77" s="116"/>
      <c r="Y77" s="116"/>
    </row>
    <row r="78" spans="1:25" ht="12.75">
      <c r="A78" s="73" t="s">
        <v>15</v>
      </c>
      <c r="B78" s="120">
        <v>38.15918430779748</v>
      </c>
      <c r="C78" s="118">
        <v>32.18</v>
      </c>
      <c r="D78" s="118">
        <v>40.43</v>
      </c>
      <c r="E78" s="118">
        <v>38.48</v>
      </c>
      <c r="F78" s="118">
        <v>40.95</v>
      </c>
      <c r="G78" s="119">
        <v>22</v>
      </c>
      <c r="H78" s="121" t="s">
        <v>2</v>
      </c>
      <c r="J78" s="116"/>
      <c r="L78" s="116"/>
      <c r="N78" s="116"/>
      <c r="U78" s="116"/>
      <c r="V78" s="116"/>
      <c r="W78" s="116"/>
      <c r="X78" s="116"/>
      <c r="Y78" s="116"/>
    </row>
    <row r="79" spans="1:25" ht="13.5" thickBot="1">
      <c r="A79" s="75" t="s">
        <v>57</v>
      </c>
      <c r="B79" s="122">
        <v>27.948878199990453</v>
      </c>
      <c r="C79" s="123">
        <v>20.78</v>
      </c>
      <c r="D79" s="123">
        <v>37.33</v>
      </c>
      <c r="E79" s="123">
        <v>34.69</v>
      </c>
      <c r="F79" s="123">
        <v>27.13</v>
      </c>
      <c r="G79" s="124">
        <v>10.39</v>
      </c>
      <c r="H79" s="125" t="s">
        <v>2</v>
      </c>
      <c r="J79" s="116"/>
      <c r="L79" s="116"/>
      <c r="N79" s="116"/>
      <c r="U79" s="116"/>
      <c r="V79" s="116"/>
      <c r="W79" s="116"/>
      <c r="X79" s="116"/>
      <c r="Y79" s="116"/>
    </row>
    <row r="80" spans="1:25" ht="12.75">
      <c r="A80" s="66" t="s">
        <v>63</v>
      </c>
      <c r="B80" s="112">
        <v>25.328920924591777</v>
      </c>
      <c r="C80" s="113">
        <v>15.22</v>
      </c>
      <c r="D80" s="113">
        <v>40.96</v>
      </c>
      <c r="E80" s="113">
        <v>42.9</v>
      </c>
      <c r="F80" s="113">
        <v>30.29</v>
      </c>
      <c r="G80" s="114">
        <v>15.14</v>
      </c>
      <c r="H80" s="121" t="s">
        <v>2</v>
      </c>
      <c r="J80" s="116"/>
      <c r="L80" s="116"/>
      <c r="N80" s="116"/>
      <c r="U80" s="116"/>
      <c r="V80" s="116"/>
      <c r="W80" s="116"/>
      <c r="X80" s="116"/>
      <c r="Y80" s="116"/>
    </row>
    <row r="81" spans="1:25" ht="12.75">
      <c r="A81" s="70" t="s">
        <v>6</v>
      </c>
      <c r="B81" s="117">
        <v>33.384999498143124</v>
      </c>
      <c r="C81" s="118">
        <v>31.17</v>
      </c>
      <c r="D81" s="118">
        <v>41.77</v>
      </c>
      <c r="E81" s="118">
        <v>43.83</v>
      </c>
      <c r="F81" s="118">
        <v>26.49</v>
      </c>
      <c r="G81" s="119">
        <v>26</v>
      </c>
      <c r="H81" s="121" t="s">
        <v>2</v>
      </c>
      <c r="J81" s="116"/>
      <c r="L81" s="116"/>
      <c r="N81" s="116"/>
      <c r="U81" s="116"/>
      <c r="V81" s="116"/>
      <c r="W81" s="116"/>
      <c r="X81" s="116"/>
      <c r="Y81" s="116"/>
    </row>
    <row r="82" spans="1:25" ht="12.75">
      <c r="A82" s="73" t="s">
        <v>7</v>
      </c>
      <c r="B82" s="117">
        <v>23.531660773205328</v>
      </c>
      <c r="C82" s="118">
        <v>11.58</v>
      </c>
      <c r="D82" s="118">
        <v>39.92</v>
      </c>
      <c r="E82" s="118">
        <v>34.21</v>
      </c>
      <c r="F82" s="118">
        <v>27.27</v>
      </c>
      <c r="G82" s="119">
        <v>17.12</v>
      </c>
      <c r="H82" s="121" t="s">
        <v>2</v>
      </c>
      <c r="J82" s="116"/>
      <c r="L82" s="116"/>
      <c r="N82" s="116"/>
      <c r="U82" s="116"/>
      <c r="V82" s="116"/>
      <c r="W82" s="116"/>
      <c r="X82" s="116"/>
      <c r="Y82" s="116"/>
    </row>
    <row r="83" spans="1:25" ht="12.75">
      <c r="A83" s="73" t="s">
        <v>8</v>
      </c>
      <c r="B83" s="120">
        <v>35.576692105563524</v>
      </c>
      <c r="C83" s="118">
        <v>14.58</v>
      </c>
      <c r="D83" s="118">
        <v>39.36</v>
      </c>
      <c r="E83" s="118">
        <v>37.78</v>
      </c>
      <c r="F83" s="118">
        <v>37.23</v>
      </c>
      <c r="G83" s="119">
        <v>30.89</v>
      </c>
      <c r="H83" s="127">
        <v>0</v>
      </c>
      <c r="J83" s="116"/>
      <c r="L83" s="116"/>
      <c r="N83" s="116"/>
      <c r="U83" s="116"/>
      <c r="V83" s="116"/>
      <c r="W83" s="116"/>
      <c r="X83" s="116"/>
      <c r="Y83" s="116"/>
    </row>
    <row r="84" spans="1:25" ht="12.75">
      <c r="A84" s="73" t="s">
        <v>9</v>
      </c>
      <c r="B84" s="120">
        <v>14.932304172915487</v>
      </c>
      <c r="C84" s="118">
        <v>1.64</v>
      </c>
      <c r="D84" s="118">
        <v>37.11</v>
      </c>
      <c r="E84" s="118">
        <v>36.09</v>
      </c>
      <c r="F84" s="118">
        <v>35.04</v>
      </c>
      <c r="G84" s="119">
        <v>27.55</v>
      </c>
      <c r="H84" s="121" t="s">
        <v>2</v>
      </c>
      <c r="J84" s="116"/>
      <c r="L84" s="116"/>
      <c r="N84" s="116"/>
      <c r="U84" s="116"/>
      <c r="V84" s="116"/>
      <c r="W84" s="116"/>
      <c r="X84" s="116"/>
      <c r="Y84" s="116"/>
    </row>
    <row r="85" spans="1:25" ht="12.75">
      <c r="A85" s="73" t="s">
        <v>10</v>
      </c>
      <c r="B85" s="120">
        <v>28.09759147066086</v>
      </c>
      <c r="C85" s="118">
        <v>16.71</v>
      </c>
      <c r="D85" s="118">
        <v>36.52</v>
      </c>
      <c r="E85" s="118">
        <v>28.22</v>
      </c>
      <c r="F85" s="118">
        <v>32.69</v>
      </c>
      <c r="G85" s="119">
        <v>18.06</v>
      </c>
      <c r="H85" s="121" t="s">
        <v>2</v>
      </c>
      <c r="J85" s="116"/>
      <c r="L85" s="116"/>
      <c r="N85" s="116"/>
      <c r="U85" s="116"/>
      <c r="V85" s="116"/>
      <c r="W85" s="116"/>
      <c r="X85" s="116"/>
      <c r="Y85" s="116"/>
    </row>
    <row r="86" spans="1:25" ht="12.75">
      <c r="A86" s="73" t="s">
        <v>11</v>
      </c>
      <c r="B86" s="120">
        <v>32.724931537621934</v>
      </c>
      <c r="C86" s="118">
        <v>30.75</v>
      </c>
      <c r="D86" s="118">
        <v>35.52</v>
      </c>
      <c r="E86" s="118">
        <v>31.48</v>
      </c>
      <c r="F86" s="118">
        <v>31.79</v>
      </c>
      <c r="G86" s="119">
        <v>18.99</v>
      </c>
      <c r="H86" s="121" t="s">
        <v>2</v>
      </c>
      <c r="J86" s="116"/>
      <c r="L86" s="116"/>
      <c r="N86" s="116"/>
      <c r="U86" s="116"/>
      <c r="V86" s="116"/>
      <c r="W86" s="116"/>
      <c r="X86" s="116"/>
      <c r="Y86" s="116"/>
    </row>
    <row r="87" spans="1:25" ht="12.75">
      <c r="A87" s="73" t="s">
        <v>12</v>
      </c>
      <c r="B87" s="120">
        <v>35.78601753899793</v>
      </c>
      <c r="C87" s="118">
        <v>23.07</v>
      </c>
      <c r="D87" s="118">
        <v>37.22</v>
      </c>
      <c r="E87" s="118">
        <v>33.85</v>
      </c>
      <c r="F87" s="118">
        <v>40.13</v>
      </c>
      <c r="G87" s="119">
        <v>11.28</v>
      </c>
      <c r="H87" s="121" t="s">
        <v>2</v>
      </c>
      <c r="J87" s="116"/>
      <c r="L87" s="116"/>
      <c r="N87" s="116"/>
      <c r="U87" s="116"/>
      <c r="V87" s="116"/>
      <c r="W87" s="116"/>
      <c r="X87" s="116"/>
      <c r="Y87" s="116"/>
    </row>
    <row r="88" spans="1:25" ht="12.75">
      <c r="A88" s="73" t="s">
        <v>13</v>
      </c>
      <c r="B88" s="120">
        <v>36.68094330297802</v>
      </c>
      <c r="C88" s="118">
        <v>17.02</v>
      </c>
      <c r="D88" s="118">
        <v>34.76</v>
      </c>
      <c r="E88" s="118">
        <v>36.66</v>
      </c>
      <c r="F88" s="118">
        <v>41.48</v>
      </c>
      <c r="G88" s="119">
        <v>44.78</v>
      </c>
      <c r="H88" s="121" t="s">
        <v>2</v>
      </c>
      <c r="J88" s="116"/>
      <c r="L88" s="116"/>
      <c r="N88" s="116"/>
      <c r="U88" s="116"/>
      <c r="V88" s="116"/>
      <c r="W88" s="116"/>
      <c r="X88" s="116"/>
      <c r="Y88" s="116"/>
    </row>
    <row r="89" spans="1:25" ht="12.75">
      <c r="A89" s="73" t="s">
        <v>14</v>
      </c>
      <c r="B89" s="120">
        <v>36.38986362067737</v>
      </c>
      <c r="C89" s="118">
        <v>16.07</v>
      </c>
      <c r="D89" s="118">
        <v>35.5</v>
      </c>
      <c r="E89" s="118">
        <v>34.14</v>
      </c>
      <c r="F89" s="118">
        <v>38.89</v>
      </c>
      <c r="G89" s="119">
        <v>39.04</v>
      </c>
      <c r="H89" s="121" t="s">
        <v>2</v>
      </c>
      <c r="J89" s="116"/>
      <c r="L89" s="116"/>
      <c r="N89" s="116"/>
      <c r="U89" s="116"/>
      <c r="V89" s="116"/>
      <c r="W89" s="116"/>
      <c r="X89" s="116"/>
      <c r="Y89" s="116"/>
    </row>
    <row r="90" spans="1:25" ht="12.75">
      <c r="A90" s="73" t="s">
        <v>15</v>
      </c>
      <c r="B90" s="120">
        <v>35.50047519314708</v>
      </c>
      <c r="C90" s="118">
        <v>26.93</v>
      </c>
      <c r="D90" s="118">
        <v>31.3</v>
      </c>
      <c r="E90" s="118">
        <v>29.42</v>
      </c>
      <c r="F90" s="118">
        <v>40.22</v>
      </c>
      <c r="G90" s="119">
        <v>39.31</v>
      </c>
      <c r="H90" s="121" t="s">
        <v>2</v>
      </c>
      <c r="J90" s="116"/>
      <c r="L90" s="116"/>
      <c r="N90" s="116"/>
      <c r="U90" s="116"/>
      <c r="V90" s="116"/>
      <c r="W90" s="116"/>
      <c r="X90" s="116"/>
      <c r="Y90" s="116"/>
    </row>
    <row r="91" spans="1:25" ht="13.5" thickBot="1">
      <c r="A91" s="75" t="s">
        <v>57</v>
      </c>
      <c r="B91" s="122">
        <v>24.778014545171253</v>
      </c>
      <c r="C91" s="123">
        <v>22.38</v>
      </c>
      <c r="D91" s="123">
        <v>24.81</v>
      </c>
      <c r="E91" s="123">
        <v>29.72</v>
      </c>
      <c r="F91" s="123">
        <v>26.73</v>
      </c>
      <c r="G91" s="124">
        <v>23.02</v>
      </c>
      <c r="H91" s="125" t="s">
        <v>2</v>
      </c>
      <c r="J91" s="116"/>
      <c r="L91" s="116"/>
      <c r="N91" s="116"/>
      <c r="U91" s="116"/>
      <c r="V91" s="116"/>
      <c r="W91" s="116"/>
      <c r="X91" s="116"/>
      <c r="Y91" s="116"/>
    </row>
    <row r="92" spans="1:25" ht="12.75">
      <c r="A92" s="66" t="s">
        <v>64</v>
      </c>
      <c r="B92" s="112">
        <v>26.453798494164378</v>
      </c>
      <c r="C92" s="113">
        <v>20.14</v>
      </c>
      <c r="D92" s="113">
        <v>24.26</v>
      </c>
      <c r="E92" s="113">
        <v>29.04</v>
      </c>
      <c r="F92" s="113">
        <v>35.16</v>
      </c>
      <c r="G92" s="114">
        <v>34.89</v>
      </c>
      <c r="H92" s="121" t="s">
        <v>2</v>
      </c>
      <c r="J92" s="116"/>
      <c r="L92" s="116"/>
      <c r="N92" s="116"/>
      <c r="U92" s="116"/>
      <c r="V92" s="116"/>
      <c r="W92" s="116"/>
      <c r="X92" s="116"/>
      <c r="Y92" s="116"/>
    </row>
    <row r="93" spans="1:25" ht="12.75">
      <c r="A93" s="70" t="s">
        <v>6</v>
      </c>
      <c r="B93" s="117">
        <v>27.203430744401807</v>
      </c>
      <c r="C93" s="118">
        <v>17.04</v>
      </c>
      <c r="D93" s="118">
        <v>24.57</v>
      </c>
      <c r="E93" s="118">
        <v>30.06</v>
      </c>
      <c r="F93" s="118">
        <v>37.19</v>
      </c>
      <c r="G93" s="119">
        <v>11.73</v>
      </c>
      <c r="H93" s="121" t="s">
        <v>2</v>
      </c>
      <c r="J93" s="116"/>
      <c r="L93" s="116"/>
      <c r="N93" s="116"/>
      <c r="U93" s="116"/>
      <c r="V93" s="116"/>
      <c r="W93" s="116"/>
      <c r="X93" s="116"/>
      <c r="Y93" s="116"/>
    </row>
    <row r="94" spans="1:25" ht="12.75">
      <c r="A94" s="73" t="s">
        <v>7</v>
      </c>
      <c r="B94" s="117">
        <v>25.536592323971544</v>
      </c>
      <c r="C94" s="118">
        <v>20.15</v>
      </c>
      <c r="D94" s="118">
        <v>34.11</v>
      </c>
      <c r="E94" s="118">
        <v>28.23</v>
      </c>
      <c r="F94" s="118">
        <v>25.96</v>
      </c>
      <c r="G94" s="119">
        <v>24.67</v>
      </c>
      <c r="H94" s="127">
        <v>0</v>
      </c>
      <c r="J94" s="116"/>
      <c r="L94" s="116"/>
      <c r="N94" s="116"/>
      <c r="U94" s="116"/>
      <c r="V94" s="116"/>
      <c r="W94" s="116"/>
      <c r="X94" s="116"/>
      <c r="Y94" s="116"/>
    </row>
    <row r="95" spans="1:14" ht="12.75">
      <c r="A95" s="73" t="s">
        <v>8</v>
      </c>
      <c r="B95" s="120">
        <v>27.315534794457502</v>
      </c>
      <c r="C95" s="118">
        <v>17.21484570726764</v>
      </c>
      <c r="D95" s="118">
        <v>28.263944274690555</v>
      </c>
      <c r="E95" s="118">
        <v>29.29479610924055</v>
      </c>
      <c r="F95" s="118">
        <v>30.79869056729053</v>
      </c>
      <c r="G95" s="119">
        <v>24.704482318492378</v>
      </c>
      <c r="H95" s="127">
        <v>9.716981132075471</v>
      </c>
      <c r="J95" s="116"/>
      <c r="L95" s="116"/>
      <c r="N95" s="116"/>
    </row>
    <row r="96" spans="1:14" ht="12.75">
      <c r="A96" s="73" t="s">
        <v>9</v>
      </c>
      <c r="B96" s="120">
        <v>24.305475306734273</v>
      </c>
      <c r="C96" s="118">
        <v>27.217727329388385</v>
      </c>
      <c r="D96" s="118">
        <v>19.630934868999752</v>
      </c>
      <c r="E96" s="118">
        <v>21.952454277935153</v>
      </c>
      <c r="F96" s="118">
        <v>29.670011079459613</v>
      </c>
      <c r="G96" s="119">
        <v>19.4496888337824</v>
      </c>
      <c r="H96" s="119">
        <v>13.191489361702128</v>
      </c>
      <c r="J96" s="116"/>
      <c r="L96" s="116"/>
      <c r="N96" s="116"/>
    </row>
    <row r="97" spans="1:14" ht="12.75">
      <c r="A97" s="73" t="s">
        <v>10</v>
      </c>
      <c r="B97" s="120">
        <v>25.301367251412724</v>
      </c>
      <c r="C97" s="118">
        <v>31.70572651919908</v>
      </c>
      <c r="D97" s="118">
        <v>17.578867204440975</v>
      </c>
      <c r="E97" s="118">
        <v>23.69211259454658</v>
      </c>
      <c r="F97" s="118">
        <v>28.02359226986121</v>
      </c>
      <c r="G97" s="119">
        <v>23.057266130613847</v>
      </c>
      <c r="H97" s="119">
        <v>32.04987033712348</v>
      </c>
      <c r="J97" s="116"/>
      <c r="L97" s="116"/>
      <c r="N97" s="116"/>
    </row>
    <row r="98" spans="1:14" ht="12.75">
      <c r="A98" s="73" t="s">
        <v>11</v>
      </c>
      <c r="B98" s="120">
        <v>25.174698268817377</v>
      </c>
      <c r="C98" s="118">
        <v>31.10813850841473</v>
      </c>
      <c r="D98" s="118">
        <v>18.607309765962537</v>
      </c>
      <c r="E98" s="118">
        <v>25.589706560298186</v>
      </c>
      <c r="F98" s="118">
        <v>26.766391398897678</v>
      </c>
      <c r="G98" s="119">
        <v>22.49517435580929</v>
      </c>
      <c r="H98" s="119">
        <v>24.52141344057962</v>
      </c>
      <c r="J98" s="116"/>
      <c r="L98" s="116"/>
      <c r="N98" s="116"/>
    </row>
    <row r="99" spans="1:14" ht="12.75">
      <c r="A99" s="73" t="s">
        <v>12</v>
      </c>
      <c r="B99" s="120">
        <v>24.98100510561043</v>
      </c>
      <c r="C99" s="118">
        <v>26.24391081857439</v>
      </c>
      <c r="D99" s="118">
        <v>33.94783788959641</v>
      </c>
      <c r="E99" s="118">
        <v>18.252188555550838</v>
      </c>
      <c r="F99" s="118">
        <v>27.84572637811505</v>
      </c>
      <c r="G99" s="119">
        <v>23.323569325008833</v>
      </c>
      <c r="H99" s="119">
        <v>33.60942933606833</v>
      </c>
      <c r="J99" s="116"/>
      <c r="L99" s="116"/>
      <c r="N99" s="116"/>
    </row>
    <row r="100" spans="1:14" ht="12.75">
      <c r="A100" s="73" t="s">
        <v>13</v>
      </c>
      <c r="B100" s="120">
        <v>23.05183519189098</v>
      </c>
      <c r="C100" s="118">
        <v>18.284889053019473</v>
      </c>
      <c r="D100" s="118">
        <v>19.996745316003082</v>
      </c>
      <c r="E100" s="118">
        <v>21.844391570663984</v>
      </c>
      <c r="F100" s="118">
        <v>26.71707060987907</v>
      </c>
      <c r="G100" s="119">
        <v>23.597973334389923</v>
      </c>
      <c r="H100" s="119">
        <v>29.0511849961538</v>
      </c>
      <c r="J100" s="116"/>
      <c r="L100" s="116"/>
      <c r="N100" s="116"/>
    </row>
    <row r="101" spans="1:14" ht="12.75">
      <c r="A101" s="73" t="s">
        <v>14</v>
      </c>
      <c r="B101" s="120">
        <v>29.316153635212284</v>
      </c>
      <c r="C101" s="118">
        <v>30.874061145276745</v>
      </c>
      <c r="D101" s="118">
        <v>33.21160851413615</v>
      </c>
      <c r="E101" s="118">
        <v>29.873832226239525</v>
      </c>
      <c r="F101" s="118">
        <v>30.31584472421079</v>
      </c>
      <c r="G101" s="119">
        <v>24.005962653840715</v>
      </c>
      <c r="H101" s="119">
        <v>30.881061598951508</v>
      </c>
      <c r="J101" s="116"/>
      <c r="L101" s="116"/>
      <c r="N101" s="116"/>
    </row>
    <row r="102" spans="1:14" ht="12.75">
      <c r="A102" s="73" t="s">
        <v>15</v>
      </c>
      <c r="B102" s="120">
        <v>19.116258057602792</v>
      </c>
      <c r="C102" s="118">
        <v>11.314563209583502</v>
      </c>
      <c r="D102" s="118">
        <v>18.038480848619916</v>
      </c>
      <c r="E102" s="118">
        <v>20.70166873885738</v>
      </c>
      <c r="F102" s="118">
        <v>27.369031154250443</v>
      </c>
      <c r="G102" s="119">
        <v>27.509966442953022</v>
      </c>
      <c r="H102" s="119">
        <v>27</v>
      </c>
      <c r="J102" s="116"/>
      <c r="L102" s="116"/>
      <c r="N102" s="116"/>
    </row>
    <row r="103" spans="1:14" ht="13.5" thickBot="1">
      <c r="A103" s="75" t="s">
        <v>57</v>
      </c>
      <c r="B103" s="122">
        <v>22.986275381641025</v>
      </c>
      <c r="C103" s="123">
        <v>27.891490787896945</v>
      </c>
      <c r="D103" s="123">
        <v>19.128351655314432</v>
      </c>
      <c r="E103" s="123">
        <v>19.920545848395346</v>
      </c>
      <c r="F103" s="123">
        <v>25.514584199832672</v>
      </c>
      <c r="G103" s="124">
        <v>21.510117664553785</v>
      </c>
      <c r="H103" s="124">
        <v>26.74572386203914</v>
      </c>
      <c r="J103" s="116"/>
      <c r="L103" s="116"/>
      <c r="N103" s="116"/>
    </row>
    <row r="104" spans="1:14" ht="12.75">
      <c r="A104" s="66" t="s">
        <v>65</v>
      </c>
      <c r="B104" s="112">
        <v>27.884775047420312</v>
      </c>
      <c r="C104" s="113">
        <v>26.107636390406988</v>
      </c>
      <c r="D104" s="113">
        <v>26.540634011416916</v>
      </c>
      <c r="E104" s="113">
        <v>27.775694815526396</v>
      </c>
      <c r="F104" s="113">
        <v>28.682383156116575</v>
      </c>
      <c r="G104" s="114">
        <v>22.43937533419907</v>
      </c>
      <c r="H104" s="128">
        <v>34.210657335223246</v>
      </c>
      <c r="J104" s="116"/>
      <c r="L104" s="116"/>
      <c r="N104" s="116"/>
    </row>
    <row r="105" spans="1:14" ht="12.75">
      <c r="A105" s="70" t="s">
        <v>6</v>
      </c>
      <c r="B105" s="117">
        <v>25.006058714138046</v>
      </c>
      <c r="C105" s="118">
        <v>18.57985782673518</v>
      </c>
      <c r="D105" s="118">
        <v>18.13818388352048</v>
      </c>
      <c r="E105" s="118">
        <v>27.85266962654223</v>
      </c>
      <c r="F105" s="118">
        <v>29.436617009134608</v>
      </c>
      <c r="G105" s="119">
        <v>26.040970529581212</v>
      </c>
      <c r="H105" s="127">
        <v>20.956128646308112</v>
      </c>
      <c r="J105" s="116"/>
      <c r="L105" s="116"/>
      <c r="N105" s="116"/>
    </row>
    <row r="106" spans="1:14" ht="12.75">
      <c r="A106" s="73" t="s">
        <v>7</v>
      </c>
      <c r="B106" s="117">
        <v>25.39857466912793</v>
      </c>
      <c r="C106" s="118">
        <v>21.41741136363636</v>
      </c>
      <c r="D106" s="118">
        <v>31.3480811146646</v>
      </c>
      <c r="E106" s="118">
        <v>26.080779692746248</v>
      </c>
      <c r="F106" s="118">
        <v>27.161241376943135</v>
      </c>
      <c r="G106" s="119">
        <v>20.264194670416906</v>
      </c>
      <c r="H106" s="127">
        <v>28.32411338586316</v>
      </c>
      <c r="J106" s="116"/>
      <c r="L106" s="116"/>
      <c r="N106" s="116"/>
    </row>
    <row r="107" spans="1:14" ht="12.75">
      <c r="A107" s="73" t="s">
        <v>8</v>
      </c>
      <c r="B107" s="120">
        <v>26.447309996123977</v>
      </c>
      <c r="C107" s="118">
        <v>25.3823051067396</v>
      </c>
      <c r="D107" s="118">
        <v>23.01208772861805</v>
      </c>
      <c r="E107" s="118">
        <v>26.67339367159217</v>
      </c>
      <c r="F107" s="118">
        <v>28.03463275412343</v>
      </c>
      <c r="G107" s="119">
        <v>23.5620570512529</v>
      </c>
      <c r="H107" s="127">
        <v>24.4703194269968</v>
      </c>
      <c r="J107" s="116"/>
      <c r="L107" s="116"/>
      <c r="N107" s="116"/>
    </row>
    <row r="108" spans="1:14" ht="12.75">
      <c r="A108" s="73" t="s">
        <v>9</v>
      </c>
      <c r="B108" s="120">
        <v>22.545973936116905</v>
      </c>
      <c r="C108" s="118">
        <v>32.245260232980655</v>
      </c>
      <c r="D108" s="118">
        <v>16.272635526284144</v>
      </c>
      <c r="E108" s="118">
        <v>20.567377526426384</v>
      </c>
      <c r="F108" s="118">
        <v>27.793501298214107</v>
      </c>
      <c r="G108" s="119">
        <v>23.367657873866417</v>
      </c>
      <c r="H108" s="119">
        <v>21.852570779282267</v>
      </c>
      <c r="J108" s="116"/>
      <c r="L108" s="116"/>
      <c r="N108" s="116"/>
    </row>
    <row r="109" spans="1:14" ht="12.75">
      <c r="A109" s="73" t="s">
        <v>10</v>
      </c>
      <c r="B109" s="120">
        <v>23.095903891571087</v>
      </c>
      <c r="C109" s="118">
        <v>20.515126762447697</v>
      </c>
      <c r="D109" s="118">
        <v>16.73434733813537</v>
      </c>
      <c r="E109" s="118">
        <v>18.503439921084958</v>
      </c>
      <c r="F109" s="118">
        <v>27.854449949746808</v>
      </c>
      <c r="G109" s="119">
        <v>25.40060892527066</v>
      </c>
      <c r="H109" s="119">
        <v>19.338285081149845</v>
      </c>
      <c r="J109" s="116"/>
      <c r="L109" s="116"/>
      <c r="N109" s="116"/>
    </row>
    <row r="110" spans="1:14" ht="12.75">
      <c r="A110" s="73" t="s">
        <v>11</v>
      </c>
      <c r="B110" s="120">
        <v>25.963140565830532</v>
      </c>
      <c r="C110" s="118">
        <v>23.60638718229791</v>
      </c>
      <c r="D110" s="118">
        <v>20.894492975211588</v>
      </c>
      <c r="E110" s="118">
        <v>29.30572782217367</v>
      </c>
      <c r="F110" s="118">
        <v>27.781453925098933</v>
      </c>
      <c r="G110" s="119">
        <v>25.72582027085478</v>
      </c>
      <c r="H110" s="119">
        <v>17.799488872427453</v>
      </c>
      <c r="J110" s="116"/>
      <c r="L110" s="116"/>
      <c r="N110" s="116"/>
    </row>
    <row r="111" spans="1:14" ht="12.75">
      <c r="A111" s="73" t="s">
        <v>12</v>
      </c>
      <c r="B111" s="120">
        <v>23.65511445531911</v>
      </c>
      <c r="C111" s="118">
        <v>26.04587678002852</v>
      </c>
      <c r="D111" s="118">
        <v>18.904053754233</v>
      </c>
      <c r="E111" s="118">
        <v>26.795640027176013</v>
      </c>
      <c r="F111" s="118">
        <v>23.9266155066339</v>
      </c>
      <c r="G111" s="119">
        <v>25.140017781390505</v>
      </c>
      <c r="H111" s="119">
        <v>21.20640728858493</v>
      </c>
      <c r="J111" s="116"/>
      <c r="L111" s="116"/>
      <c r="N111" s="116"/>
    </row>
    <row r="112" spans="1:14" ht="12.75">
      <c r="A112" s="73" t="s">
        <v>13</v>
      </c>
      <c r="B112" s="120">
        <v>22.83407677472557</v>
      </c>
      <c r="C112" s="118">
        <v>19.213014920179216</v>
      </c>
      <c r="D112" s="118">
        <v>29.598131184168526</v>
      </c>
      <c r="E112" s="118">
        <v>20.55786286153288</v>
      </c>
      <c r="F112" s="118">
        <v>23.267043956507397</v>
      </c>
      <c r="G112" s="119">
        <v>23.74281589881462</v>
      </c>
      <c r="H112" s="119">
        <v>24.225730016028994</v>
      </c>
      <c r="J112" s="116"/>
      <c r="L112" s="116"/>
      <c r="N112" s="116"/>
    </row>
    <row r="113" spans="1:14" ht="12.75">
      <c r="A113" s="73" t="s">
        <v>14</v>
      </c>
      <c r="B113" s="120">
        <v>22.47629738001588</v>
      </c>
      <c r="C113" s="118">
        <v>23.25041089625406</v>
      </c>
      <c r="D113" s="118">
        <v>21.271133314012463</v>
      </c>
      <c r="E113" s="118">
        <v>27.510875170022807</v>
      </c>
      <c r="F113" s="118">
        <v>21.902661143179877</v>
      </c>
      <c r="G113" s="119">
        <v>24.37324234133214</v>
      </c>
      <c r="H113" s="119">
        <v>19.65646100716458</v>
      </c>
      <c r="J113" s="116"/>
      <c r="L113" s="116"/>
      <c r="N113" s="116"/>
    </row>
    <row r="114" spans="1:14" ht="12.75">
      <c r="A114" s="73" t="s">
        <v>15</v>
      </c>
      <c r="B114" s="120">
        <v>24.92686309004217</v>
      </c>
      <c r="C114" s="118">
        <v>24.85417714884696</v>
      </c>
      <c r="D114" s="118">
        <v>30.7941707698546</v>
      </c>
      <c r="E114" s="118">
        <v>25.733252431865964</v>
      </c>
      <c r="F114" s="118">
        <v>24.664134361807115</v>
      </c>
      <c r="G114" s="119">
        <v>26.39359712025293</v>
      </c>
      <c r="H114" s="119">
        <v>21.69362261669954</v>
      </c>
      <c r="J114" s="116"/>
      <c r="L114" s="116"/>
      <c r="N114" s="116"/>
    </row>
    <row r="115" spans="1:14" ht="13.5" thickBot="1">
      <c r="A115" s="75" t="s">
        <v>57</v>
      </c>
      <c r="B115" s="122">
        <v>24.31854576140383</v>
      </c>
      <c r="C115" s="123">
        <v>30.198455054399492</v>
      </c>
      <c r="D115" s="123">
        <v>29.274392605633807</v>
      </c>
      <c r="E115" s="123">
        <v>29.15053559661706</v>
      </c>
      <c r="F115" s="123">
        <v>23.60743749360181</v>
      </c>
      <c r="G115" s="124">
        <v>24.947742774915127</v>
      </c>
      <c r="H115" s="124">
        <v>21.911721036779365</v>
      </c>
      <c r="J115" s="116"/>
      <c r="L115" s="116"/>
      <c r="N115" s="116"/>
    </row>
    <row r="116" spans="1:14" ht="12.75">
      <c r="A116" s="66" t="s">
        <v>66</v>
      </c>
      <c r="B116" s="112">
        <v>27.64828278546647</v>
      </c>
      <c r="C116" s="113">
        <v>31.056926493195924</v>
      </c>
      <c r="D116" s="113">
        <v>31.082971570865325</v>
      </c>
      <c r="E116" s="113">
        <v>28.304321182198724</v>
      </c>
      <c r="F116" s="113">
        <v>28.96398792200619</v>
      </c>
      <c r="G116" s="114">
        <v>22.539403179567376</v>
      </c>
      <c r="H116" s="128">
        <v>3.75</v>
      </c>
      <c r="J116" s="116"/>
      <c r="L116" s="116"/>
      <c r="N116" s="116"/>
    </row>
    <row r="117" spans="1:14" ht="12.75">
      <c r="A117" s="70" t="s">
        <v>6</v>
      </c>
      <c r="B117" s="117">
        <v>27.170330526889227</v>
      </c>
      <c r="C117" s="118">
        <v>24.001776074759736</v>
      </c>
      <c r="D117" s="118">
        <v>19.204744045837906</v>
      </c>
      <c r="E117" s="118">
        <v>28.064769792711132</v>
      </c>
      <c r="F117" s="118">
        <v>28.2253619329766</v>
      </c>
      <c r="G117" s="119">
        <v>25.67391767325488</v>
      </c>
      <c r="H117" s="127">
        <v>24.693332165074914</v>
      </c>
      <c r="J117" s="116"/>
      <c r="L117" s="116"/>
      <c r="N117" s="116"/>
    </row>
    <row r="118" spans="1:14" ht="12.75">
      <c r="A118" s="73" t="s">
        <v>7</v>
      </c>
      <c r="B118" s="117">
        <v>26.726194502643036</v>
      </c>
      <c r="C118" s="118">
        <v>35.29552781235508</v>
      </c>
      <c r="D118" s="118">
        <v>17.011510541335642</v>
      </c>
      <c r="E118" s="118">
        <v>26.026100346178183</v>
      </c>
      <c r="F118" s="118">
        <v>29.028107353230986</v>
      </c>
      <c r="G118" s="119">
        <v>25.354565818181815</v>
      </c>
      <c r="H118" s="127">
        <v>18.888229582479234</v>
      </c>
      <c r="J118" s="116"/>
      <c r="L118" s="116"/>
      <c r="N118" s="116"/>
    </row>
    <row r="119" spans="1:14" ht="12.75">
      <c r="A119" s="73" t="s">
        <v>8</v>
      </c>
      <c r="B119" s="120">
        <v>23.569513337549512</v>
      </c>
      <c r="C119" s="118">
        <v>31.818028004667447</v>
      </c>
      <c r="D119" s="118">
        <v>21.497331672457875</v>
      </c>
      <c r="E119" s="118">
        <v>15.532917621320387</v>
      </c>
      <c r="F119" s="118">
        <v>30.22412476305855</v>
      </c>
      <c r="G119" s="119">
        <v>25.6533487124674</v>
      </c>
      <c r="H119" s="127">
        <v>18.4770279971285</v>
      </c>
      <c r="J119" s="116"/>
      <c r="L119" s="116"/>
      <c r="N119" s="116"/>
    </row>
    <row r="120" spans="1:14" ht="12.75">
      <c r="A120" s="73" t="s">
        <v>9</v>
      </c>
      <c r="B120" s="120">
        <v>27.452339153228273</v>
      </c>
      <c r="C120" s="118">
        <v>32.40369209061692</v>
      </c>
      <c r="D120" s="118">
        <v>22.994676521739134</v>
      </c>
      <c r="E120" s="118">
        <v>25.618331073427417</v>
      </c>
      <c r="F120" s="118">
        <v>28.338929659307443</v>
      </c>
      <c r="G120" s="119">
        <v>27.714448511331295</v>
      </c>
      <c r="H120" s="119">
        <v>18.634731495748444</v>
      </c>
      <c r="J120" s="116"/>
      <c r="L120" s="116"/>
      <c r="N120" s="116"/>
    </row>
    <row r="121" spans="1:14" ht="12.75">
      <c r="A121" s="73" t="s">
        <v>10</v>
      </c>
      <c r="B121" s="120">
        <v>22.63006493000428</v>
      </c>
      <c r="C121" s="118">
        <v>20.33472318181818</v>
      </c>
      <c r="D121" s="118">
        <v>17.250157711793985</v>
      </c>
      <c r="E121" s="118">
        <v>17.043603419498996</v>
      </c>
      <c r="F121" s="118">
        <v>27.205335241570626</v>
      </c>
      <c r="G121" s="119">
        <v>25.90887303356152</v>
      </c>
      <c r="H121" s="119">
        <v>16.228801021865216</v>
      </c>
      <c r="J121" s="116"/>
      <c r="L121" s="116"/>
      <c r="N121" s="116"/>
    </row>
    <row r="122" spans="1:14" ht="12.75">
      <c r="A122" s="73" t="s">
        <v>11</v>
      </c>
      <c r="B122" s="120">
        <v>24.62227696715243</v>
      </c>
      <c r="C122" s="118">
        <v>32.85</v>
      </c>
      <c r="D122" s="118">
        <v>17.626374115608606</v>
      </c>
      <c r="E122" s="118">
        <v>21.454383430745906</v>
      </c>
      <c r="F122" s="118">
        <v>25.96993112356754</v>
      </c>
      <c r="G122" s="119">
        <v>27.298926161959056</v>
      </c>
      <c r="H122" s="119">
        <v>18.332496805017595</v>
      </c>
      <c r="J122" s="116"/>
      <c r="L122" s="116"/>
      <c r="N122" s="116"/>
    </row>
    <row r="123" spans="1:14" ht="12.75">
      <c r="A123" s="73" t="s">
        <v>12</v>
      </c>
      <c r="B123" s="120">
        <v>24.212048178147068</v>
      </c>
      <c r="C123" s="118">
        <v>26.72924446122129</v>
      </c>
      <c r="D123" s="118">
        <v>15.442016596992573</v>
      </c>
      <c r="E123" s="118">
        <v>20.59223040349153</v>
      </c>
      <c r="F123" s="118">
        <v>26.42782818554301</v>
      </c>
      <c r="G123" s="119">
        <v>24.331865828092244</v>
      </c>
      <c r="H123" s="119">
        <v>17.26712119611665</v>
      </c>
      <c r="J123" s="116"/>
      <c r="L123" s="116"/>
      <c r="N123" s="116"/>
    </row>
    <row r="124" spans="1:14" ht="12.75">
      <c r="A124" s="73" t="s">
        <v>13</v>
      </c>
      <c r="B124" s="120">
        <v>24.244292352927612</v>
      </c>
      <c r="C124" s="118">
        <v>27.672736365618146</v>
      </c>
      <c r="D124" s="118">
        <v>26.344450121996395</v>
      </c>
      <c r="E124" s="118">
        <v>20.368527748891683</v>
      </c>
      <c r="F124" s="118">
        <v>24.914586284317544</v>
      </c>
      <c r="G124" s="119">
        <v>25.042062920449144</v>
      </c>
      <c r="H124" s="119">
        <v>19.95973696280882</v>
      </c>
      <c r="J124" s="116"/>
      <c r="L124" s="116"/>
      <c r="N124" s="116"/>
    </row>
    <row r="125" spans="1:14" ht="12.75">
      <c r="A125" s="73" t="s">
        <v>14</v>
      </c>
      <c r="B125" s="120">
        <v>25.43241049199754</v>
      </c>
      <c r="C125" s="118">
        <v>20.820976951080524</v>
      </c>
      <c r="D125" s="118">
        <v>21.228379302215938</v>
      </c>
      <c r="E125" s="118">
        <v>18.214922016539155</v>
      </c>
      <c r="F125" s="118">
        <v>30.6557341215411</v>
      </c>
      <c r="G125" s="119">
        <v>24.88204175439599</v>
      </c>
      <c r="H125" s="119">
        <v>20.874918644849046</v>
      </c>
      <c r="J125" s="116"/>
      <c r="L125" s="116"/>
      <c r="N125" s="116"/>
    </row>
    <row r="126" spans="1:14" ht="12.75">
      <c r="A126" s="73" t="s">
        <v>15</v>
      </c>
      <c r="B126" s="120">
        <v>25.588296930050273</v>
      </c>
      <c r="C126" s="118">
        <v>25.178761250693164</v>
      </c>
      <c r="D126" s="118">
        <v>24.155463116207592</v>
      </c>
      <c r="E126" s="118">
        <v>26.7335958395877</v>
      </c>
      <c r="F126" s="118">
        <v>28.80470153834632</v>
      </c>
      <c r="G126" s="119">
        <v>20.56525200347962</v>
      </c>
      <c r="H126" s="119">
        <v>18.692831657476486</v>
      </c>
      <c r="J126" s="116"/>
      <c r="L126" s="116"/>
      <c r="N126" s="116"/>
    </row>
    <row r="127" spans="1:14" ht="13.5" thickBot="1">
      <c r="A127" s="75" t="s">
        <v>57</v>
      </c>
      <c r="B127" s="122">
        <v>25.673468437000334</v>
      </c>
      <c r="C127" s="123">
        <v>18.719908245311263</v>
      </c>
      <c r="D127" s="123">
        <v>26.600138316002667</v>
      </c>
      <c r="E127" s="123">
        <v>26.790076498999852</v>
      </c>
      <c r="F127" s="123">
        <v>29.31069894722506</v>
      </c>
      <c r="G127" s="124">
        <v>22.514024205295357</v>
      </c>
      <c r="H127" s="124">
        <v>19.27553686125163</v>
      </c>
      <c r="J127" s="116"/>
      <c r="L127" s="116"/>
      <c r="N127" s="116"/>
    </row>
    <row r="128" spans="1:14" ht="12.75">
      <c r="A128" s="78" t="s">
        <v>67</v>
      </c>
      <c r="B128" s="129">
        <v>27.048476539639562</v>
      </c>
      <c r="C128" s="113">
        <v>21.26550333676266</v>
      </c>
      <c r="D128" s="113">
        <v>24.173891787023067</v>
      </c>
      <c r="E128" s="113">
        <v>20.925865214724944</v>
      </c>
      <c r="F128" s="113">
        <v>29.403850266978385</v>
      </c>
      <c r="G128" s="114">
        <v>26.111014028671043</v>
      </c>
      <c r="H128" s="114">
        <v>18.633659172368848</v>
      </c>
      <c r="J128" s="116"/>
      <c r="L128" s="116"/>
      <c r="N128" s="116"/>
    </row>
    <row r="129" spans="1:14" ht="12.75">
      <c r="A129" s="70" t="s">
        <v>6</v>
      </c>
      <c r="B129" s="120">
        <v>27.223295953385875</v>
      </c>
      <c r="C129" s="118">
        <v>25.050795704489584</v>
      </c>
      <c r="D129" s="118">
        <v>24.771101983880968</v>
      </c>
      <c r="E129" s="118">
        <v>29.53551948051948</v>
      </c>
      <c r="F129" s="118">
        <v>30.175494959597376</v>
      </c>
      <c r="G129" s="119">
        <v>22.933571659557707</v>
      </c>
      <c r="H129" s="119">
        <v>16.395069444444445</v>
      </c>
      <c r="J129" s="116"/>
      <c r="L129" s="116"/>
      <c r="N129" s="116"/>
    </row>
    <row r="130" spans="1:14" ht="12.75">
      <c r="A130" s="70" t="s">
        <v>7</v>
      </c>
      <c r="B130" s="120">
        <v>25.396662835747467</v>
      </c>
      <c r="C130" s="118">
        <v>26.165762472610822</v>
      </c>
      <c r="D130" s="118">
        <v>19.931157926549012</v>
      </c>
      <c r="E130" s="118">
        <v>22.00357020119203</v>
      </c>
      <c r="F130" s="118">
        <v>30.303316513059897</v>
      </c>
      <c r="G130" s="119">
        <v>22.127675250449865</v>
      </c>
      <c r="H130" s="119">
        <v>18.036612251026444</v>
      </c>
      <c r="J130" s="116"/>
      <c r="L130" s="116"/>
      <c r="N130" s="116"/>
    </row>
    <row r="131" spans="1:14" ht="12.75">
      <c r="A131" s="70" t="s">
        <v>8</v>
      </c>
      <c r="B131" s="120">
        <v>24.466994612897196</v>
      </c>
      <c r="C131" s="118">
        <v>24.293680942715174</v>
      </c>
      <c r="D131" s="118">
        <v>18.926539833531514</v>
      </c>
      <c r="E131" s="118">
        <v>27.452937879607337</v>
      </c>
      <c r="F131" s="118">
        <v>30.116520161112305</v>
      </c>
      <c r="G131" s="119">
        <v>23.133072553866818</v>
      </c>
      <c r="H131" s="119">
        <v>12.905620293181144</v>
      </c>
      <c r="J131" s="116"/>
      <c r="L131" s="116"/>
      <c r="N131" s="116"/>
    </row>
    <row r="132" spans="1:14" ht="12.75">
      <c r="A132" s="70" t="s">
        <v>9</v>
      </c>
      <c r="B132" s="120">
        <v>24.308841292954305</v>
      </c>
      <c r="C132" s="118">
        <v>23.73992421785156</v>
      </c>
      <c r="D132" s="118">
        <v>21.798715203426124</v>
      </c>
      <c r="E132" s="118">
        <v>17.767392829643672</v>
      </c>
      <c r="F132" s="118">
        <v>28.50310830510387</v>
      </c>
      <c r="G132" s="119">
        <v>23.542797206509615</v>
      </c>
      <c r="H132" s="119">
        <v>14.52905826925843</v>
      </c>
      <c r="J132" s="116"/>
      <c r="L132" s="116"/>
      <c r="N132" s="116"/>
    </row>
    <row r="133" spans="1:14" ht="12.75">
      <c r="A133" s="70" t="s">
        <v>10</v>
      </c>
      <c r="B133" s="120">
        <v>25.70884739710443</v>
      </c>
      <c r="C133" s="118">
        <v>22.95595387104653</v>
      </c>
      <c r="D133" s="118">
        <v>32.067481637755904</v>
      </c>
      <c r="E133" s="118">
        <v>27.850761252757746</v>
      </c>
      <c r="F133" s="118">
        <v>27.452037114967016</v>
      </c>
      <c r="G133" s="119">
        <v>24.678179845099528</v>
      </c>
      <c r="H133" s="119">
        <v>14.972583866057837</v>
      </c>
      <c r="J133" s="116"/>
      <c r="L133" s="116"/>
      <c r="N133" s="116"/>
    </row>
    <row r="134" spans="1:14" ht="12.75">
      <c r="A134" s="70" t="s">
        <v>11</v>
      </c>
      <c r="B134" s="120">
        <v>26.326053189931937</v>
      </c>
      <c r="C134" s="118">
        <v>28.086184179456907</v>
      </c>
      <c r="D134" s="118">
        <v>25.829460704899734</v>
      </c>
      <c r="E134" s="118">
        <v>25.23313815243627</v>
      </c>
      <c r="F134" s="118">
        <v>28.30041852975823</v>
      </c>
      <c r="G134" s="119">
        <v>24.66436772573534</v>
      </c>
      <c r="H134" s="119">
        <v>16.89032448574803</v>
      </c>
      <c r="J134" s="116"/>
      <c r="L134" s="116"/>
      <c r="N134" s="116"/>
    </row>
    <row r="135" spans="1:14" ht="12.75">
      <c r="A135" s="70" t="s">
        <v>12</v>
      </c>
      <c r="B135" s="120">
        <v>26.627107747487067</v>
      </c>
      <c r="C135" s="118">
        <v>23.8314150401837</v>
      </c>
      <c r="D135" s="118">
        <v>22.308023225214978</v>
      </c>
      <c r="E135" s="118">
        <v>27.663463416468367</v>
      </c>
      <c r="F135" s="118">
        <v>29.524878158120462</v>
      </c>
      <c r="G135" s="119">
        <v>25.865023389795457</v>
      </c>
      <c r="H135" s="119">
        <v>9.445814886050224</v>
      </c>
      <c r="J135" s="116"/>
      <c r="L135" s="116"/>
      <c r="N135" s="116"/>
    </row>
    <row r="136" spans="1:14" ht="12.75">
      <c r="A136" s="70" t="s">
        <v>13</v>
      </c>
      <c r="B136" s="120">
        <v>24.023268085408183</v>
      </c>
      <c r="C136" s="118">
        <v>28.276767621023815</v>
      </c>
      <c r="D136" s="118">
        <v>27.462671567403444</v>
      </c>
      <c r="E136" s="118">
        <v>16.62338218296037</v>
      </c>
      <c r="F136" s="118">
        <v>28.25698629756393</v>
      </c>
      <c r="G136" s="119">
        <v>19.563647902914024</v>
      </c>
      <c r="H136" s="119">
        <v>14.979554813713786</v>
      </c>
      <c r="J136" s="116"/>
      <c r="L136" s="116"/>
      <c r="N136" s="116"/>
    </row>
    <row r="137" spans="1:14" ht="12.75">
      <c r="A137" s="70" t="s">
        <v>14</v>
      </c>
      <c r="B137" s="120">
        <v>25.900255137437366</v>
      </c>
      <c r="C137" s="118">
        <v>24.905433953072997</v>
      </c>
      <c r="D137" s="118">
        <v>11.4179850201475</v>
      </c>
      <c r="E137" s="118">
        <v>23.282042380712365</v>
      </c>
      <c r="F137" s="118">
        <v>28.873844463489696</v>
      </c>
      <c r="G137" s="119">
        <v>24.109677782668832</v>
      </c>
      <c r="H137" s="119">
        <v>18.186707526857223</v>
      </c>
      <c r="J137" s="116"/>
      <c r="L137" s="116"/>
      <c r="N137" s="116"/>
    </row>
    <row r="138" spans="1:14" ht="12.75">
      <c r="A138" s="70" t="s">
        <v>15</v>
      </c>
      <c r="B138" s="120">
        <v>26.601709797436506</v>
      </c>
      <c r="C138" s="118">
        <v>24.018339733150054</v>
      </c>
      <c r="D138" s="118">
        <v>27.60798810508488</v>
      </c>
      <c r="E138" s="118">
        <v>24.25796611649637</v>
      </c>
      <c r="F138" s="118">
        <v>29.14890729296108</v>
      </c>
      <c r="G138" s="119">
        <v>22.878223745791857</v>
      </c>
      <c r="H138" s="119">
        <v>18.5075637566037</v>
      </c>
      <c r="J138" s="116"/>
      <c r="L138" s="116"/>
      <c r="N138" s="116"/>
    </row>
    <row r="139" spans="1:14" ht="13.5" thickBot="1">
      <c r="A139" s="80" t="s">
        <v>57</v>
      </c>
      <c r="B139" s="122">
        <v>23.468740973301948</v>
      </c>
      <c r="C139" s="123">
        <v>23.422292661804306</v>
      </c>
      <c r="D139" s="123">
        <v>23.19878252825687</v>
      </c>
      <c r="E139" s="123">
        <v>25.91404991374915</v>
      </c>
      <c r="F139" s="123">
        <v>28.313295190868384</v>
      </c>
      <c r="G139" s="124">
        <v>20.083328773354047</v>
      </c>
      <c r="H139" s="124">
        <v>16.78099004419084</v>
      </c>
      <c r="J139" s="116"/>
      <c r="L139" s="116"/>
      <c r="N139" s="116"/>
    </row>
    <row r="140" spans="1:14" ht="12.75">
      <c r="A140" s="70" t="s">
        <v>68</v>
      </c>
      <c r="B140" s="118">
        <v>22.12153009409318</v>
      </c>
      <c r="C140" s="118">
        <v>19.88932520980611</v>
      </c>
      <c r="D140" s="118">
        <v>22.327550326632462</v>
      </c>
      <c r="E140" s="118">
        <v>17.801956431183786</v>
      </c>
      <c r="F140" s="118">
        <v>25.23865640485281</v>
      </c>
      <c r="G140" s="119">
        <v>21.978968723584103</v>
      </c>
      <c r="H140" s="130">
        <v>16.40966432791036</v>
      </c>
      <c r="J140" s="116"/>
      <c r="L140" s="116"/>
      <c r="N140" s="116"/>
    </row>
    <row r="141" spans="1:14" ht="12.75">
      <c r="A141" s="70" t="s">
        <v>6</v>
      </c>
      <c r="B141" s="120">
        <v>22.698261071498532</v>
      </c>
      <c r="C141" s="118">
        <v>23.805718611384098</v>
      </c>
      <c r="D141" s="118">
        <v>23.031141086899012</v>
      </c>
      <c r="E141" s="118">
        <v>26.307815338560644</v>
      </c>
      <c r="F141" s="118">
        <v>26.232091268444126</v>
      </c>
      <c r="G141" s="119">
        <v>21.466030511015326</v>
      </c>
      <c r="H141" s="119">
        <v>16.487148296135196</v>
      </c>
      <c r="J141" s="116"/>
      <c r="L141" s="116"/>
      <c r="N141" s="116"/>
    </row>
    <row r="142" spans="1:14" ht="12.75">
      <c r="A142" s="70" t="s">
        <v>7</v>
      </c>
      <c r="B142" s="120">
        <v>22.76404472662093</v>
      </c>
      <c r="C142" s="118">
        <v>24.106093866461492</v>
      </c>
      <c r="D142" s="118">
        <v>27.845334116322885</v>
      </c>
      <c r="E142" s="118">
        <v>24.518875587601666</v>
      </c>
      <c r="F142" s="118">
        <v>27.345330650303</v>
      </c>
      <c r="G142" s="119">
        <v>20.733449279666303</v>
      </c>
      <c r="H142" s="119">
        <v>14.65711087000035</v>
      </c>
      <c r="J142" s="116"/>
      <c r="L142" s="116"/>
      <c r="N142" s="116"/>
    </row>
    <row r="143" spans="1:14" ht="12.75">
      <c r="A143" s="70" t="s">
        <v>8</v>
      </c>
      <c r="B143" s="120">
        <v>23.04228163268251</v>
      </c>
      <c r="C143" s="118">
        <v>27.472928944734793</v>
      </c>
      <c r="D143" s="118">
        <v>31.858792258064515</v>
      </c>
      <c r="E143" s="118">
        <v>22.83360209070741</v>
      </c>
      <c r="F143" s="118">
        <v>28.061727154842135</v>
      </c>
      <c r="G143" s="119">
        <v>21.233547740262015</v>
      </c>
      <c r="H143" s="119">
        <v>16.062761347371822</v>
      </c>
      <c r="J143" s="116"/>
      <c r="L143" s="116"/>
      <c r="N143" s="116"/>
    </row>
    <row r="144" spans="1:14" ht="12.75">
      <c r="A144" s="70" t="s">
        <v>9</v>
      </c>
      <c r="B144" s="120">
        <v>22.782775933342556</v>
      </c>
      <c r="C144" s="118">
        <v>24.17571473085612</v>
      </c>
      <c r="D144" s="118">
        <v>16.874526949453227</v>
      </c>
      <c r="E144" s="118">
        <v>21.221988421944395</v>
      </c>
      <c r="F144" s="118">
        <v>26.566933093269604</v>
      </c>
      <c r="G144" s="119">
        <v>22.65297286709348</v>
      </c>
      <c r="H144" s="119">
        <v>16.08873126865102</v>
      </c>
      <c r="J144" s="116"/>
      <c r="L144" s="116"/>
      <c r="N144" s="116"/>
    </row>
    <row r="145" spans="1:14" ht="12.75">
      <c r="A145" s="70" t="s">
        <v>10</v>
      </c>
      <c r="B145" s="120">
        <v>22.481827847927182</v>
      </c>
      <c r="C145" s="118">
        <v>22.59722862625454</v>
      </c>
      <c r="D145" s="118">
        <v>25.27497278574963</v>
      </c>
      <c r="E145" s="118">
        <v>21.350184849362247</v>
      </c>
      <c r="F145" s="118">
        <v>24.81468694068777</v>
      </c>
      <c r="G145" s="119">
        <v>22.9672952982922</v>
      </c>
      <c r="H145" s="119">
        <v>16.813758724388798</v>
      </c>
      <c r="J145" s="116"/>
      <c r="L145" s="116"/>
      <c r="N145" s="116"/>
    </row>
    <row r="146" spans="1:14" ht="12.75">
      <c r="A146" s="70" t="s">
        <v>11</v>
      </c>
      <c r="B146" s="120">
        <v>23.212887124451107</v>
      </c>
      <c r="C146" s="118">
        <v>24.92300427240565</v>
      </c>
      <c r="D146" s="118">
        <v>25.442619109726717</v>
      </c>
      <c r="E146" s="118">
        <v>26.073712811022286</v>
      </c>
      <c r="F146" s="118">
        <v>26.386283955594973</v>
      </c>
      <c r="G146" s="119">
        <v>22.217075095308136</v>
      </c>
      <c r="H146" s="119">
        <v>16.96429353126313</v>
      </c>
      <c r="J146" s="116"/>
      <c r="L146" s="116"/>
      <c r="N146" s="116"/>
    </row>
    <row r="147" spans="1:14" ht="12.75">
      <c r="A147" s="70" t="s">
        <v>12</v>
      </c>
      <c r="B147" s="120">
        <v>22.358223938270047</v>
      </c>
      <c r="C147" s="118">
        <v>23.18328671992522</v>
      </c>
      <c r="D147" s="118">
        <v>19.871840437355445</v>
      </c>
      <c r="E147" s="118">
        <v>23.89509616174764</v>
      </c>
      <c r="F147" s="118">
        <v>24.400654836674043</v>
      </c>
      <c r="G147" s="119">
        <v>22.259573011541452</v>
      </c>
      <c r="H147" s="119">
        <v>16.538400084547888</v>
      </c>
      <c r="J147" s="116"/>
      <c r="L147" s="116"/>
      <c r="N147" s="116"/>
    </row>
    <row r="148" spans="1:14" ht="12.75">
      <c r="A148" s="70" t="s">
        <v>13</v>
      </c>
      <c r="B148" s="120">
        <v>23.280159489663028</v>
      </c>
      <c r="C148" s="118">
        <v>25.579222383391507</v>
      </c>
      <c r="D148" s="118">
        <v>25.270147995503937</v>
      </c>
      <c r="E148" s="118">
        <v>23.61940691397981</v>
      </c>
      <c r="F148" s="118">
        <v>28.1690502194233</v>
      </c>
      <c r="G148" s="119">
        <v>22.454965456916067</v>
      </c>
      <c r="H148" s="119">
        <v>16.155290786910886</v>
      </c>
      <c r="J148" s="116"/>
      <c r="L148" s="116"/>
      <c r="N148" s="116"/>
    </row>
    <row r="149" spans="1:14" ht="12.75">
      <c r="A149" s="70" t="s">
        <v>14</v>
      </c>
      <c r="B149" s="120">
        <v>23.736221629446902</v>
      </c>
      <c r="C149" s="118">
        <v>22.89297337020803</v>
      </c>
      <c r="D149" s="118">
        <v>24.669397393661992</v>
      </c>
      <c r="E149" s="118">
        <v>24.92737918931644</v>
      </c>
      <c r="F149" s="118">
        <v>27.826950441518665</v>
      </c>
      <c r="G149" s="119">
        <v>22.494687157234388</v>
      </c>
      <c r="H149" s="119">
        <v>15.039632088814349</v>
      </c>
      <c r="J149" s="116"/>
      <c r="L149" s="116"/>
      <c r="N149" s="116"/>
    </row>
    <row r="150" spans="1:14" ht="12.75">
      <c r="A150" s="70" t="s">
        <v>15</v>
      </c>
      <c r="B150" s="120">
        <v>24.31803421107085</v>
      </c>
      <c r="C150" s="118">
        <v>21.606728270589684</v>
      </c>
      <c r="D150" s="118">
        <v>27.294014560765913</v>
      </c>
      <c r="E150" s="118">
        <v>27.14778198966583</v>
      </c>
      <c r="F150" s="118">
        <v>29.89182525943944</v>
      </c>
      <c r="G150" s="119">
        <v>21.429297454047937</v>
      </c>
      <c r="H150" s="119">
        <v>14.719271051433338</v>
      </c>
      <c r="J150" s="116"/>
      <c r="L150" s="116"/>
      <c r="N150" s="116"/>
    </row>
    <row r="151" spans="1:14" ht="13.5" thickBot="1">
      <c r="A151" s="80" t="s">
        <v>57</v>
      </c>
      <c r="B151" s="122">
        <v>25.83230353207776</v>
      </c>
      <c r="C151" s="123">
        <v>24.682256385820153</v>
      </c>
      <c r="D151" s="123">
        <v>25.322153228050517</v>
      </c>
      <c r="E151" s="123">
        <v>24.793189247534727</v>
      </c>
      <c r="F151" s="123">
        <v>29.060612719184252</v>
      </c>
      <c r="G151" s="124">
        <v>23.370759944176353</v>
      </c>
      <c r="H151" s="124">
        <v>16.92121586103988</v>
      </c>
      <c r="J151" s="116"/>
      <c r="L151" s="116"/>
      <c r="N151" s="116"/>
    </row>
    <row r="152" spans="1:14" ht="12.75">
      <c r="A152" s="70" t="s">
        <v>69</v>
      </c>
      <c r="B152" s="120">
        <v>25.280088085628062</v>
      </c>
      <c r="C152" s="118">
        <v>23.394079764580628</v>
      </c>
      <c r="D152" s="118">
        <v>29.665450007799098</v>
      </c>
      <c r="E152" s="118">
        <v>17.60981518010742</v>
      </c>
      <c r="F152" s="118">
        <v>28.3703323006493</v>
      </c>
      <c r="G152" s="119">
        <v>24.313376009230193</v>
      </c>
      <c r="H152" s="119">
        <v>17.420720785046615</v>
      </c>
      <c r="J152" s="116"/>
      <c r="L152" s="116"/>
      <c r="N152" s="116"/>
    </row>
    <row r="153" spans="1:14" ht="12.75">
      <c r="A153" s="70" t="s">
        <v>6</v>
      </c>
      <c r="B153" s="120">
        <v>25.919546986761933</v>
      </c>
      <c r="C153" s="118">
        <v>24.514386323568022</v>
      </c>
      <c r="D153" s="118">
        <v>25.951849183477425</v>
      </c>
      <c r="E153" s="118">
        <v>21.8845241557794</v>
      </c>
      <c r="F153" s="118">
        <v>28.432823647674915</v>
      </c>
      <c r="G153" s="119">
        <v>24.917144443036833</v>
      </c>
      <c r="H153" s="119">
        <v>20.902098102248893</v>
      </c>
      <c r="J153" s="116"/>
      <c r="L153" s="116"/>
      <c r="N153" s="116"/>
    </row>
    <row r="154" spans="1:14" ht="12.75">
      <c r="A154" s="70" t="s">
        <v>7</v>
      </c>
      <c r="B154" s="120">
        <v>24.733709377018865</v>
      </c>
      <c r="C154" s="118">
        <v>26.687385049622144</v>
      </c>
      <c r="D154" s="118">
        <v>21.82289219822573</v>
      </c>
      <c r="E154" s="118">
        <v>25.58059561869416</v>
      </c>
      <c r="F154" s="118">
        <v>26.062012349715236</v>
      </c>
      <c r="G154" s="119">
        <v>24.476815462281447</v>
      </c>
      <c r="H154" s="119">
        <v>20.801601958584104</v>
      </c>
      <c r="J154" s="116"/>
      <c r="L154" s="116"/>
      <c r="N154" s="116"/>
    </row>
    <row r="155" spans="1:14" ht="12.75">
      <c r="A155" s="70" t="s">
        <v>8</v>
      </c>
      <c r="B155" s="120">
        <v>24.466005587858195</v>
      </c>
      <c r="C155" s="118">
        <v>23.81566571411908</v>
      </c>
      <c r="D155" s="118">
        <v>23.584857281083696</v>
      </c>
      <c r="E155" s="118">
        <v>25.524358699924882</v>
      </c>
      <c r="F155" s="118">
        <v>26.71434717823011</v>
      </c>
      <c r="G155" s="119">
        <v>23.887651086641196</v>
      </c>
      <c r="H155" s="119">
        <v>19.838994987713797</v>
      </c>
      <c r="J155" s="116"/>
      <c r="L155" s="116"/>
      <c r="N155" s="116"/>
    </row>
    <row r="156" spans="1:14" ht="12.75">
      <c r="A156" s="70" t="s">
        <v>9</v>
      </c>
      <c r="B156" s="120">
        <v>26.722421056297268</v>
      </c>
      <c r="C156" s="118">
        <v>24.681788296097608</v>
      </c>
      <c r="D156" s="118">
        <v>22.397235401134377</v>
      </c>
      <c r="E156" s="118">
        <v>26.406398598945934</v>
      </c>
      <c r="F156" s="118">
        <v>29.61128558975462</v>
      </c>
      <c r="G156" s="119">
        <v>24.95507436391119</v>
      </c>
      <c r="H156" s="119">
        <v>20.964843323410776</v>
      </c>
      <c r="J156" s="116"/>
      <c r="L156" s="116"/>
      <c r="N156" s="116"/>
    </row>
    <row r="157" spans="1:14" ht="12.75">
      <c r="A157" s="70" t="s">
        <v>10</v>
      </c>
      <c r="B157" s="120">
        <v>27.25899901996753</v>
      </c>
      <c r="C157" s="118">
        <v>24.77746191743587</v>
      </c>
      <c r="D157" s="118">
        <v>26.366464502882415</v>
      </c>
      <c r="E157" s="118">
        <v>24.97041380534687</v>
      </c>
      <c r="F157" s="118">
        <v>30.797269973559157</v>
      </c>
      <c r="G157" s="119">
        <v>26.064157803762317</v>
      </c>
      <c r="H157" s="119">
        <v>19.55548851730808</v>
      </c>
      <c r="J157" s="116"/>
      <c r="L157" s="116"/>
      <c r="N157" s="116"/>
    </row>
    <row r="158" spans="1:14" ht="12.75">
      <c r="A158" s="70" t="s">
        <v>11</v>
      </c>
      <c r="B158" s="120">
        <v>25.408804856042366</v>
      </c>
      <c r="C158" s="118">
        <v>32.694662985967334</v>
      </c>
      <c r="D158" s="118">
        <v>19.921886230879036</v>
      </c>
      <c r="E158" s="118">
        <v>25.546467085032674</v>
      </c>
      <c r="F158" s="118">
        <v>27.60147826702322</v>
      </c>
      <c r="G158" s="119">
        <v>24.961039414127114</v>
      </c>
      <c r="H158" s="119">
        <v>18.830599351592888</v>
      </c>
      <c r="J158" s="116"/>
      <c r="L158" s="116"/>
      <c r="N158" s="116"/>
    </row>
    <row r="159" spans="1:14" ht="12.75">
      <c r="A159" s="70" t="s">
        <v>12</v>
      </c>
      <c r="B159" s="120">
        <v>26.20742480074982</v>
      </c>
      <c r="C159" s="118">
        <v>13.232721700366183</v>
      </c>
      <c r="D159" s="118">
        <v>22.96640500989367</v>
      </c>
      <c r="E159" s="118">
        <v>25.27049324982423</v>
      </c>
      <c r="F159" s="118">
        <v>29.699218106935543</v>
      </c>
      <c r="G159" s="119">
        <v>25.84689364010675</v>
      </c>
      <c r="H159" s="119">
        <v>20.294187470484037</v>
      </c>
      <c r="J159" s="116"/>
      <c r="L159" s="116"/>
      <c r="N159" s="116"/>
    </row>
    <row r="160" spans="1:14" ht="12.75">
      <c r="A160" s="70" t="s">
        <v>13</v>
      </c>
      <c r="B160" s="120">
        <v>26.651119575462854</v>
      </c>
      <c r="C160" s="118">
        <v>29.875522964106526</v>
      </c>
      <c r="D160" s="118">
        <v>19.797995286118585</v>
      </c>
      <c r="E160" s="118">
        <v>24.4737107951594</v>
      </c>
      <c r="F160" s="118">
        <v>29.550067775855062</v>
      </c>
      <c r="G160" s="119">
        <v>26.33273297656662</v>
      </c>
      <c r="H160" s="119">
        <v>21.151021627931275</v>
      </c>
      <c r="J160" s="116"/>
      <c r="L160" s="116"/>
      <c r="N160" s="116"/>
    </row>
    <row r="161" spans="1:14" ht="12.75">
      <c r="A161" s="70" t="s">
        <v>14</v>
      </c>
      <c r="B161" s="120">
        <v>26.28957924862111</v>
      </c>
      <c r="C161" s="118">
        <v>45.00205885893116</v>
      </c>
      <c r="D161" s="118">
        <v>24.25824175824176</v>
      </c>
      <c r="E161" s="118">
        <v>25.90685295402424</v>
      </c>
      <c r="F161" s="118">
        <v>30.06735294981943</v>
      </c>
      <c r="G161" s="119">
        <v>25.285852548848574</v>
      </c>
      <c r="H161" s="119">
        <v>20.565376828986373</v>
      </c>
      <c r="J161" s="116"/>
      <c r="L161" s="116"/>
      <c r="N161" s="116"/>
    </row>
    <row r="162" spans="1:14" ht="12.75">
      <c r="A162" s="70" t="s">
        <v>15</v>
      </c>
      <c r="B162" s="120">
        <v>26.24277298021646</v>
      </c>
      <c r="C162" s="118">
        <v>31.092984365135365</v>
      </c>
      <c r="D162" s="118">
        <v>22.599338842975207</v>
      </c>
      <c r="E162" s="118">
        <v>27.70144345580655</v>
      </c>
      <c r="F162" s="118">
        <v>29.778698764983673</v>
      </c>
      <c r="G162" s="119">
        <v>25.077619874850853</v>
      </c>
      <c r="H162" s="119">
        <v>22.329312996896775</v>
      </c>
      <c r="J162" s="116"/>
      <c r="L162" s="116"/>
      <c r="N162" s="116"/>
    </row>
    <row r="163" spans="1:14" ht="13.5" thickBot="1">
      <c r="A163" s="80" t="s">
        <v>57</v>
      </c>
      <c r="B163" s="122">
        <v>25.684735136089902</v>
      </c>
      <c r="C163" s="123">
        <v>29.8832253351798</v>
      </c>
      <c r="D163" s="123">
        <v>19.855900621118014</v>
      </c>
      <c r="E163" s="123">
        <v>18.813996622627613</v>
      </c>
      <c r="F163" s="123">
        <v>28.805351503385218</v>
      </c>
      <c r="G163" s="124">
        <v>24.073468881875403</v>
      </c>
      <c r="H163" s="124">
        <v>19.490666098024036</v>
      </c>
      <c r="J163" s="116"/>
      <c r="L163" s="116"/>
      <c r="N163" s="116"/>
    </row>
    <row r="164" spans="1:14" ht="12.75">
      <c r="A164" s="70" t="s">
        <v>70</v>
      </c>
      <c r="B164" s="120">
        <v>26.63464948490681</v>
      </c>
      <c r="C164" s="118">
        <v>29.24</v>
      </c>
      <c r="D164" s="118">
        <v>32.08</v>
      </c>
      <c r="E164" s="118">
        <v>23.08</v>
      </c>
      <c r="F164" s="118">
        <v>30.31</v>
      </c>
      <c r="G164" s="119">
        <v>25.28</v>
      </c>
      <c r="H164" s="119">
        <v>22.82</v>
      </c>
      <c r="J164" s="116"/>
      <c r="L164" s="116"/>
      <c r="N164" s="116"/>
    </row>
    <row r="165" spans="1:14" ht="12.75">
      <c r="A165" s="70" t="s">
        <v>6</v>
      </c>
      <c r="B165" s="120">
        <v>27.5778916219783</v>
      </c>
      <c r="C165" s="118">
        <v>26.43</v>
      </c>
      <c r="D165" s="118">
        <v>27.26</v>
      </c>
      <c r="E165" s="118">
        <v>24.03</v>
      </c>
      <c r="F165" s="118">
        <v>30.55</v>
      </c>
      <c r="G165" s="119">
        <v>26.85</v>
      </c>
      <c r="H165" s="119">
        <v>22.93</v>
      </c>
      <c r="J165" s="116"/>
      <c r="L165" s="116"/>
      <c r="N165" s="116"/>
    </row>
    <row r="166" spans="1:14" ht="12.75">
      <c r="A166" s="70" t="s">
        <v>7</v>
      </c>
      <c r="B166" s="120">
        <v>26.591751928485326</v>
      </c>
      <c r="C166" s="118">
        <v>30.38</v>
      </c>
      <c r="D166" s="118">
        <v>23.29</v>
      </c>
      <c r="E166" s="118">
        <v>18.45</v>
      </c>
      <c r="F166" s="118">
        <v>27.77</v>
      </c>
      <c r="G166" s="119">
        <v>27.47</v>
      </c>
      <c r="H166" s="119">
        <v>23.61</v>
      </c>
      <c r="J166" s="116"/>
      <c r="L166" s="116"/>
      <c r="N166" s="116"/>
    </row>
    <row r="167" spans="1:14" ht="12.75">
      <c r="A167" s="70" t="s">
        <v>8</v>
      </c>
      <c r="B167" s="120">
        <v>26.062339334559113</v>
      </c>
      <c r="C167" s="118">
        <v>18.32</v>
      </c>
      <c r="D167" s="118">
        <v>20.25</v>
      </c>
      <c r="E167" s="118">
        <v>27.48</v>
      </c>
      <c r="F167" s="118">
        <v>27.55</v>
      </c>
      <c r="G167" s="119">
        <v>26.67</v>
      </c>
      <c r="H167" s="119">
        <v>21.57</v>
      </c>
      <c r="J167" s="116"/>
      <c r="L167" s="116"/>
      <c r="N167" s="116"/>
    </row>
    <row r="168" spans="1:14" ht="12.75">
      <c r="A168" s="70" t="s">
        <v>9</v>
      </c>
      <c r="B168" s="120">
        <v>27.32007984421567</v>
      </c>
      <c r="C168" s="118">
        <v>30.84</v>
      </c>
      <c r="D168" s="118">
        <v>9.77</v>
      </c>
      <c r="E168" s="118">
        <v>28.97</v>
      </c>
      <c r="F168" s="118">
        <v>27.64</v>
      </c>
      <c r="G168" s="119">
        <v>27.29</v>
      </c>
      <c r="H168" s="119">
        <v>24.2</v>
      </c>
      <c r="J168" s="116"/>
      <c r="L168" s="116"/>
      <c r="N168" s="116"/>
    </row>
    <row r="169" spans="1:14" ht="12.75">
      <c r="A169" s="70" t="s">
        <v>10</v>
      </c>
      <c r="B169" s="120">
        <v>26.41964857922012</v>
      </c>
      <c r="C169" s="118">
        <v>31.73</v>
      </c>
      <c r="D169" s="118">
        <v>20.52</v>
      </c>
      <c r="E169" s="118">
        <v>29.7</v>
      </c>
      <c r="F169" s="118">
        <v>25.15</v>
      </c>
      <c r="G169" s="119">
        <v>28.07</v>
      </c>
      <c r="H169" s="119">
        <v>21.66</v>
      </c>
      <c r="J169" s="116"/>
      <c r="L169" s="116"/>
      <c r="N169" s="116"/>
    </row>
    <row r="170" spans="1:14" ht="12.75">
      <c r="A170" s="70" t="s">
        <v>11</v>
      </c>
      <c r="B170" s="120">
        <v>26.596278494110074</v>
      </c>
      <c r="C170" s="118">
        <v>28.95</v>
      </c>
      <c r="D170" s="118">
        <v>20.52</v>
      </c>
      <c r="E170" s="118">
        <v>26.19</v>
      </c>
      <c r="F170" s="118">
        <v>26.44</v>
      </c>
      <c r="G170" s="119">
        <v>27.99</v>
      </c>
      <c r="H170" s="119">
        <v>22.32</v>
      </c>
      <c r="J170" s="116"/>
      <c r="L170" s="116"/>
      <c r="N170" s="116"/>
    </row>
    <row r="171" spans="1:14" ht="12.75">
      <c r="A171" s="70" t="s">
        <v>12</v>
      </c>
      <c r="B171" s="120">
        <v>27.665696280808728</v>
      </c>
      <c r="C171" s="118">
        <v>31.26</v>
      </c>
      <c r="D171" s="118">
        <v>20.32</v>
      </c>
      <c r="E171" s="118">
        <v>29.17</v>
      </c>
      <c r="F171" s="118">
        <v>30.28</v>
      </c>
      <c r="G171" s="119">
        <v>27</v>
      </c>
      <c r="H171" s="119">
        <v>25.06</v>
      </c>
      <c r="J171" s="116"/>
      <c r="L171" s="116"/>
      <c r="N171" s="116"/>
    </row>
    <row r="172" spans="1:14" ht="12.75">
      <c r="A172" s="70" t="s">
        <v>13</v>
      </c>
      <c r="B172" s="120">
        <v>26.597273039105175</v>
      </c>
      <c r="C172" s="118">
        <v>20.47</v>
      </c>
      <c r="D172" s="118">
        <v>20.34</v>
      </c>
      <c r="E172" s="118">
        <v>28.34</v>
      </c>
      <c r="F172" s="118">
        <v>29.92</v>
      </c>
      <c r="G172" s="119">
        <v>26.46</v>
      </c>
      <c r="H172" s="119">
        <v>21.78</v>
      </c>
      <c r="J172" s="116"/>
      <c r="L172" s="116"/>
      <c r="N172" s="116"/>
    </row>
    <row r="173" spans="1:14" ht="12.75">
      <c r="A173" s="70" t="s">
        <v>14</v>
      </c>
      <c r="B173" s="120">
        <v>26.184106935760322</v>
      </c>
      <c r="C173" s="118">
        <v>27.3</v>
      </c>
      <c r="D173" s="118">
        <v>20.41</v>
      </c>
      <c r="E173" s="118">
        <v>31.47</v>
      </c>
      <c r="F173" s="118">
        <v>30.6</v>
      </c>
      <c r="G173" s="119">
        <v>25.2</v>
      </c>
      <c r="H173" s="119">
        <v>22.6</v>
      </c>
      <c r="J173" s="116"/>
      <c r="L173" s="116"/>
      <c r="N173" s="116"/>
    </row>
    <row r="174" spans="1:14" ht="12.75">
      <c r="A174" s="70" t="s">
        <v>15</v>
      </c>
      <c r="B174" s="120">
        <v>25.822750645755523</v>
      </c>
      <c r="C174" s="118">
        <v>26.05</v>
      </c>
      <c r="D174" s="118">
        <v>22.43</v>
      </c>
      <c r="E174" s="118">
        <v>23.24</v>
      </c>
      <c r="F174" s="118">
        <v>30.18</v>
      </c>
      <c r="G174" s="119">
        <v>25.3</v>
      </c>
      <c r="H174" s="119">
        <v>22.44</v>
      </c>
      <c r="J174" s="116"/>
      <c r="L174" s="116"/>
      <c r="N174" s="116"/>
    </row>
    <row r="175" spans="1:14" ht="13.5" thickBot="1">
      <c r="A175" s="80" t="s">
        <v>57</v>
      </c>
      <c r="B175" s="122">
        <v>26.357036707233956</v>
      </c>
      <c r="C175" s="123">
        <v>29.01</v>
      </c>
      <c r="D175" s="123">
        <v>23.03</v>
      </c>
      <c r="E175" s="123">
        <v>22.28</v>
      </c>
      <c r="F175" s="123">
        <v>29.34</v>
      </c>
      <c r="G175" s="124">
        <v>26.25</v>
      </c>
      <c r="H175" s="124">
        <v>22.07</v>
      </c>
      <c r="J175" s="116"/>
      <c r="L175" s="116"/>
      <c r="N175" s="116"/>
    </row>
    <row r="176" spans="1:14" ht="12.75">
      <c r="A176" s="70" t="s">
        <v>71</v>
      </c>
      <c r="B176" s="120">
        <v>24.55028487815803</v>
      </c>
      <c r="C176" s="118">
        <v>26.46</v>
      </c>
      <c r="D176" s="118">
        <v>33.94</v>
      </c>
      <c r="E176" s="118">
        <v>42.04</v>
      </c>
      <c r="F176" s="118">
        <v>23.97</v>
      </c>
      <c r="G176" s="119">
        <v>24.88</v>
      </c>
      <c r="H176" s="119">
        <v>22.18</v>
      </c>
      <c r="J176" s="116"/>
      <c r="L176" s="116"/>
      <c r="N176" s="116"/>
    </row>
    <row r="177" spans="1:14" ht="12.75">
      <c r="A177" s="70" t="s">
        <v>6</v>
      </c>
      <c r="B177" s="120">
        <v>25.459962398916744</v>
      </c>
      <c r="C177" s="118">
        <v>28.14</v>
      </c>
      <c r="D177" s="118">
        <v>25.8</v>
      </c>
      <c r="E177" s="118">
        <v>26.43</v>
      </c>
      <c r="F177" s="118">
        <v>29.08</v>
      </c>
      <c r="G177" s="119">
        <v>24.7</v>
      </c>
      <c r="H177" s="119">
        <v>21.88</v>
      </c>
      <c r="J177" s="116"/>
      <c r="L177" s="116"/>
      <c r="N177" s="116"/>
    </row>
    <row r="178" spans="1:14" ht="12.75">
      <c r="A178" s="70" t="s">
        <v>7</v>
      </c>
      <c r="B178" s="120">
        <v>22.009544261648635</v>
      </c>
      <c r="C178" s="118">
        <v>29.58</v>
      </c>
      <c r="D178" s="118">
        <v>19.86</v>
      </c>
      <c r="E178" s="118">
        <v>28.47</v>
      </c>
      <c r="F178" s="118">
        <v>26.41</v>
      </c>
      <c r="G178" s="119">
        <v>20.598596050044524</v>
      </c>
      <c r="H178" s="119">
        <v>21.92</v>
      </c>
      <c r="J178" s="116"/>
      <c r="L178" s="116"/>
      <c r="N178" s="116"/>
    </row>
    <row r="179" spans="1:14" ht="12.75">
      <c r="A179" s="70" t="s">
        <v>8</v>
      </c>
      <c r="B179" s="120">
        <v>24.493185731250385</v>
      </c>
      <c r="C179" s="118">
        <v>29.39</v>
      </c>
      <c r="D179" s="118">
        <v>25.47</v>
      </c>
      <c r="E179" s="118">
        <v>28.66</v>
      </c>
      <c r="F179" s="118">
        <v>27.83</v>
      </c>
      <c r="G179" s="119">
        <v>23.45</v>
      </c>
      <c r="H179" s="119">
        <v>22.04</v>
      </c>
      <c r="J179" s="116"/>
      <c r="L179" s="116"/>
      <c r="N179" s="116"/>
    </row>
    <row r="180" spans="1:14" ht="12.75">
      <c r="A180" s="70" t="s">
        <v>9</v>
      </c>
      <c r="B180" s="120">
        <v>23.748274631730865</v>
      </c>
      <c r="C180" s="118">
        <v>23.03</v>
      </c>
      <c r="D180" s="118">
        <v>26.54</v>
      </c>
      <c r="E180" s="118">
        <v>22.11</v>
      </c>
      <c r="F180" s="118">
        <v>26.42</v>
      </c>
      <c r="G180" s="119">
        <v>23.32</v>
      </c>
      <c r="H180" s="119">
        <v>21.26</v>
      </c>
      <c r="J180" s="116"/>
      <c r="L180" s="116"/>
      <c r="N180" s="116"/>
    </row>
    <row r="181" spans="1:14" ht="12.75">
      <c r="A181" s="70" t="s">
        <v>10</v>
      </c>
      <c r="B181" s="120">
        <v>23.600393328541273</v>
      </c>
      <c r="C181" s="118">
        <v>28.85</v>
      </c>
      <c r="D181" s="118">
        <v>24.96</v>
      </c>
      <c r="E181" s="118">
        <v>25.03</v>
      </c>
      <c r="F181" s="118">
        <v>27.81</v>
      </c>
      <c r="G181" s="119">
        <v>22.8</v>
      </c>
      <c r="H181" s="119">
        <v>21.32</v>
      </c>
      <c r="J181" s="116"/>
      <c r="L181" s="116"/>
      <c r="N181" s="116"/>
    </row>
    <row r="182" spans="1:14" ht="12.75">
      <c r="A182" s="70" t="s">
        <v>11</v>
      </c>
      <c r="B182" s="120">
        <v>23.34293649759455</v>
      </c>
      <c r="C182" s="118">
        <v>29.447908094272194</v>
      </c>
      <c r="D182" s="118">
        <v>30.936763087650487</v>
      </c>
      <c r="E182" s="118">
        <v>32.66836123297918</v>
      </c>
      <c r="F182" s="118">
        <v>28.51195544512668</v>
      </c>
      <c r="G182" s="119">
        <v>22.323726144104263</v>
      </c>
      <c r="H182" s="119">
        <v>19.922701691240302</v>
      </c>
      <c r="J182" s="116"/>
      <c r="L182" s="116"/>
      <c r="N182" s="116"/>
    </row>
    <row r="183" spans="1:14" ht="12.75">
      <c r="A183" s="70" t="s">
        <v>12</v>
      </c>
      <c r="B183" s="120">
        <v>23.2735570835105</v>
      </c>
      <c r="C183" s="118">
        <v>28.561692220250638</v>
      </c>
      <c r="D183" s="118">
        <v>35.28934209143458</v>
      </c>
      <c r="E183" s="118">
        <v>34.35329844973044</v>
      </c>
      <c r="F183" s="118">
        <v>27.258315728386812</v>
      </c>
      <c r="G183" s="119">
        <v>22.683862330539842</v>
      </c>
      <c r="H183" s="119">
        <v>18.709076538589702</v>
      </c>
      <c r="J183" s="116"/>
      <c r="L183" s="116"/>
      <c r="N183" s="116"/>
    </row>
    <row r="184" spans="1:9" ht="12.75">
      <c r="A184" s="70" t="s">
        <v>13</v>
      </c>
      <c r="B184" s="120">
        <v>24.238119287232106</v>
      </c>
      <c r="C184" s="118">
        <v>27.900036439990668</v>
      </c>
      <c r="D184" s="118">
        <v>36.413276853252654</v>
      </c>
      <c r="E184" s="118">
        <v>32.40930277297794</v>
      </c>
      <c r="F184" s="118">
        <v>29.21943697445683</v>
      </c>
      <c r="G184" s="119">
        <v>23.02065464568537</v>
      </c>
      <c r="H184" s="119">
        <v>21.205336650940414</v>
      </c>
      <c r="I184" s="131"/>
    </row>
    <row r="185" spans="1:9" ht="12.75">
      <c r="A185" s="70" t="s">
        <v>14</v>
      </c>
      <c r="B185" s="120">
        <v>23.35517939771936</v>
      </c>
      <c r="C185" s="118">
        <v>33.737957395479</v>
      </c>
      <c r="D185" s="118">
        <v>24.333724861082047</v>
      </c>
      <c r="E185" s="118">
        <v>32.12921171554593</v>
      </c>
      <c r="F185" s="118">
        <v>27.89850086290113</v>
      </c>
      <c r="G185" s="119">
        <v>22.341928775647627</v>
      </c>
      <c r="H185" s="119">
        <v>18.33183255858237</v>
      </c>
      <c r="I185" s="131"/>
    </row>
    <row r="186" spans="1:9" ht="12.75">
      <c r="A186" s="70" t="s">
        <v>15</v>
      </c>
      <c r="B186" s="120">
        <v>23.459551179768038</v>
      </c>
      <c r="C186" s="118">
        <v>32.26</v>
      </c>
      <c r="D186" s="118">
        <v>38.1</v>
      </c>
      <c r="E186" s="118">
        <v>35.1</v>
      </c>
      <c r="F186" s="118">
        <v>29.68</v>
      </c>
      <c r="G186" s="119">
        <v>22.09</v>
      </c>
      <c r="H186" s="119">
        <v>19.18</v>
      </c>
      <c r="I186" s="131"/>
    </row>
    <row r="187" spans="1:14" ht="13.5" thickBot="1">
      <c r="A187" s="80" t="s">
        <v>57</v>
      </c>
      <c r="B187" s="122">
        <v>23.10590093061596</v>
      </c>
      <c r="C187" s="123">
        <v>32.13</v>
      </c>
      <c r="D187" s="123">
        <v>31.54</v>
      </c>
      <c r="E187" s="123">
        <v>35.29</v>
      </c>
      <c r="F187" s="123">
        <v>26.4</v>
      </c>
      <c r="G187" s="124">
        <v>22.93</v>
      </c>
      <c r="H187" s="124">
        <v>17.58</v>
      </c>
      <c r="J187" s="116"/>
      <c r="L187" s="116"/>
      <c r="N187" s="116"/>
    </row>
    <row r="188" spans="1:14" ht="12.75">
      <c r="A188" s="70" t="s">
        <v>72</v>
      </c>
      <c r="B188" s="120">
        <v>23.969876133779966</v>
      </c>
      <c r="C188" s="118">
        <v>33.63</v>
      </c>
      <c r="D188" s="118">
        <v>34.64</v>
      </c>
      <c r="E188" s="118">
        <v>35.43</v>
      </c>
      <c r="F188" s="118">
        <v>29.62</v>
      </c>
      <c r="G188" s="119">
        <v>22.34</v>
      </c>
      <c r="H188" s="119">
        <v>18.66</v>
      </c>
      <c r="J188" s="116"/>
      <c r="L188" s="116"/>
      <c r="N188" s="116"/>
    </row>
    <row r="189" spans="1:14" ht="12.75">
      <c r="A189" s="70" t="s">
        <v>6</v>
      </c>
      <c r="B189" s="120">
        <v>22.701210781584514</v>
      </c>
      <c r="C189" s="118">
        <v>33.22</v>
      </c>
      <c r="D189" s="118">
        <v>37.46</v>
      </c>
      <c r="E189" s="118">
        <v>36.59</v>
      </c>
      <c r="F189" s="118">
        <v>29.38</v>
      </c>
      <c r="G189" s="119">
        <v>20.73</v>
      </c>
      <c r="H189" s="119">
        <v>19.74</v>
      </c>
      <c r="J189" s="116"/>
      <c r="L189" s="116"/>
      <c r="N189" s="116"/>
    </row>
    <row r="190" spans="1:14" ht="12.75">
      <c r="A190" s="70" t="s">
        <v>74</v>
      </c>
      <c r="B190" s="120">
        <v>22.686066209798568</v>
      </c>
      <c r="C190" s="118">
        <v>33.28</v>
      </c>
      <c r="D190" s="118">
        <v>38.96</v>
      </c>
      <c r="E190" s="118">
        <v>36.36</v>
      </c>
      <c r="F190" s="118">
        <v>22.08</v>
      </c>
      <c r="G190" s="119">
        <v>22.5</v>
      </c>
      <c r="H190" s="119">
        <v>20.59</v>
      </c>
      <c r="J190" s="116"/>
      <c r="L190" s="116"/>
      <c r="N190" s="116"/>
    </row>
    <row r="191" spans="1:14" ht="12.75">
      <c r="A191" s="70" t="s">
        <v>8</v>
      </c>
      <c r="B191" s="120">
        <v>20.18266095795104</v>
      </c>
      <c r="C191" s="118">
        <v>32.79</v>
      </c>
      <c r="D191" s="118">
        <v>38.07</v>
      </c>
      <c r="E191" s="118">
        <v>36.67</v>
      </c>
      <c r="F191" s="118">
        <v>17.19</v>
      </c>
      <c r="G191" s="119">
        <v>23.03</v>
      </c>
      <c r="H191" s="119">
        <v>18.04</v>
      </c>
      <c r="J191" s="116"/>
      <c r="L191" s="116"/>
      <c r="N191" s="116"/>
    </row>
    <row r="192" spans="1:14" ht="12.75">
      <c r="A192" s="70" t="s">
        <v>9</v>
      </c>
      <c r="B192" s="120">
        <v>22.723185194380022</v>
      </c>
      <c r="C192" s="118">
        <v>33.03</v>
      </c>
      <c r="D192" s="118">
        <v>29.97</v>
      </c>
      <c r="E192" s="118">
        <v>37.06</v>
      </c>
      <c r="F192" s="118">
        <v>23.92</v>
      </c>
      <c r="G192" s="119">
        <v>21.51</v>
      </c>
      <c r="H192" s="119">
        <v>20.75</v>
      </c>
      <c r="J192" s="116"/>
      <c r="L192" s="116"/>
      <c r="N192" s="116"/>
    </row>
    <row r="193" spans="1:14" ht="12.75">
      <c r="A193" s="70" t="s">
        <v>10</v>
      </c>
      <c r="B193" s="120">
        <v>24.156753583307474</v>
      </c>
      <c r="C193" s="118">
        <v>30.31</v>
      </c>
      <c r="D193" s="118">
        <v>30.6</v>
      </c>
      <c r="E193" s="118">
        <v>37.84</v>
      </c>
      <c r="F193" s="118">
        <v>27.73</v>
      </c>
      <c r="G193" s="119">
        <v>22.8</v>
      </c>
      <c r="H193" s="119">
        <v>20.97</v>
      </c>
      <c r="J193" s="116"/>
      <c r="L193" s="116"/>
      <c r="N193" s="116"/>
    </row>
    <row r="194" spans="1:14" ht="12.75">
      <c r="A194" s="70" t="s">
        <v>11</v>
      </c>
      <c r="B194" s="120">
        <v>24.78357286149385</v>
      </c>
      <c r="C194" s="118">
        <v>31.63</v>
      </c>
      <c r="D194" s="118">
        <v>24.36</v>
      </c>
      <c r="E194" s="118">
        <v>35.6</v>
      </c>
      <c r="F194" s="118">
        <v>30.55</v>
      </c>
      <c r="G194" s="119">
        <v>23.11</v>
      </c>
      <c r="H194" s="119">
        <v>19.41</v>
      </c>
      <c r="J194" s="116"/>
      <c r="L194" s="116"/>
      <c r="N194" s="116"/>
    </row>
    <row r="195" spans="1:14" ht="12.75">
      <c r="A195" s="70" t="s">
        <v>12</v>
      </c>
      <c r="B195" s="120">
        <v>24.660863153905726</v>
      </c>
      <c r="C195" s="118">
        <v>32.59</v>
      </c>
      <c r="D195" s="118">
        <v>28.4</v>
      </c>
      <c r="E195" s="118">
        <v>34.28</v>
      </c>
      <c r="F195" s="118">
        <v>31.61</v>
      </c>
      <c r="G195" s="119">
        <v>23.67</v>
      </c>
      <c r="H195" s="119">
        <v>17.17</v>
      </c>
      <c r="J195" s="116"/>
      <c r="L195" s="116"/>
      <c r="N195" s="116"/>
    </row>
    <row r="196" spans="1:14" ht="12.75">
      <c r="A196" s="70" t="s">
        <v>13</v>
      </c>
      <c r="B196" s="120">
        <v>25.824744802568734</v>
      </c>
      <c r="C196" s="118">
        <v>32.2</v>
      </c>
      <c r="D196" s="118">
        <v>34.61</v>
      </c>
      <c r="E196" s="118">
        <v>41.22</v>
      </c>
      <c r="F196" s="118">
        <v>34.39</v>
      </c>
      <c r="G196" s="119">
        <v>24.04</v>
      </c>
      <c r="H196" s="119">
        <v>15.16</v>
      </c>
      <c r="J196" s="116"/>
      <c r="L196" s="116"/>
      <c r="N196" s="116"/>
    </row>
    <row r="197" spans="1:14" ht="12.75">
      <c r="A197" s="70" t="s">
        <v>14</v>
      </c>
      <c r="B197" s="120">
        <v>24.49213152973933</v>
      </c>
      <c r="C197" s="118">
        <v>23.88</v>
      </c>
      <c r="D197" s="118">
        <v>35.61</v>
      </c>
      <c r="E197" s="118">
        <v>34.37</v>
      </c>
      <c r="F197" s="118">
        <v>32.63</v>
      </c>
      <c r="G197" s="119">
        <v>23.97</v>
      </c>
      <c r="H197" s="119">
        <v>18.07</v>
      </c>
      <c r="J197" s="116"/>
      <c r="L197" s="116"/>
      <c r="N197" s="116"/>
    </row>
    <row r="198" spans="1:14" ht="12.75">
      <c r="A198" s="70" t="s">
        <v>15</v>
      </c>
      <c r="B198" s="120">
        <v>23.894949208459792</v>
      </c>
      <c r="C198" s="118">
        <v>29.23</v>
      </c>
      <c r="D198" s="118">
        <v>35.79</v>
      </c>
      <c r="E198" s="118">
        <v>35.86</v>
      </c>
      <c r="F198" s="118">
        <v>26.17</v>
      </c>
      <c r="G198" s="119">
        <v>23</v>
      </c>
      <c r="H198" s="119">
        <v>18.44</v>
      </c>
      <c r="J198" s="116"/>
      <c r="L198" s="116"/>
      <c r="N198" s="116"/>
    </row>
    <row r="199" spans="1:14" ht="13.5" thickBot="1">
      <c r="A199" s="80" t="s">
        <v>57</v>
      </c>
      <c r="B199" s="122">
        <v>25.273537246323514</v>
      </c>
      <c r="C199" s="123">
        <v>27.51</v>
      </c>
      <c r="D199" s="123">
        <v>40.21</v>
      </c>
      <c r="E199" s="123">
        <v>43.09</v>
      </c>
      <c r="F199" s="123">
        <v>31.39</v>
      </c>
      <c r="G199" s="124">
        <v>23.74</v>
      </c>
      <c r="H199" s="124">
        <v>19.4</v>
      </c>
      <c r="J199" s="116"/>
      <c r="L199" s="116"/>
      <c r="N199" s="116"/>
    </row>
    <row r="200" spans="1:14" ht="12.75">
      <c r="A200" s="70" t="s">
        <v>73</v>
      </c>
      <c r="B200" s="120">
        <v>25.153106310490877</v>
      </c>
      <c r="C200" s="118">
        <v>34.09</v>
      </c>
      <c r="D200" s="118">
        <v>35.01</v>
      </c>
      <c r="E200" s="118">
        <v>39.06</v>
      </c>
      <c r="F200" s="118">
        <v>32.07</v>
      </c>
      <c r="G200" s="119">
        <v>22.8</v>
      </c>
      <c r="H200" s="119">
        <v>17.42</v>
      </c>
      <c r="J200" s="116"/>
      <c r="L200" s="116"/>
      <c r="N200" s="116"/>
    </row>
    <row r="201" spans="1:14" ht="12.75">
      <c r="A201" s="70" t="s">
        <v>6</v>
      </c>
      <c r="B201" s="120">
        <v>20.297232255794064</v>
      </c>
      <c r="C201" s="118">
        <v>32.51</v>
      </c>
      <c r="D201" s="118">
        <v>38.31</v>
      </c>
      <c r="E201" s="118">
        <v>20.43</v>
      </c>
      <c r="F201" s="118">
        <v>22.96</v>
      </c>
      <c r="G201" s="119">
        <v>19.02</v>
      </c>
      <c r="H201" s="119">
        <v>18.89</v>
      </c>
      <c r="J201" s="116"/>
      <c r="L201" s="116"/>
      <c r="N201" s="116"/>
    </row>
    <row r="202" spans="1:14" ht="12.75">
      <c r="A202" s="70" t="str">
        <f aca="true" t="shared" si="0" ref="A202:A211">A190</f>
        <v>Чын куран</v>
      </c>
      <c r="B202" s="120">
        <v>20.802352302211535</v>
      </c>
      <c r="C202" s="118">
        <v>32.07</v>
      </c>
      <c r="D202" s="118">
        <v>27.96</v>
      </c>
      <c r="E202" s="118">
        <v>38.96</v>
      </c>
      <c r="F202" s="118">
        <v>20.96</v>
      </c>
      <c r="G202" s="119">
        <v>20.33</v>
      </c>
      <c r="H202" s="119">
        <v>18.53</v>
      </c>
      <c r="J202" s="116"/>
      <c r="L202" s="116"/>
      <c r="N202" s="116"/>
    </row>
    <row r="203" spans="1:14" ht="12.75">
      <c r="A203" s="70" t="str">
        <f t="shared" si="0"/>
        <v>Бугу айы</v>
      </c>
      <c r="B203" s="120">
        <v>22.61310087702784</v>
      </c>
      <c r="C203" s="118">
        <v>31.82</v>
      </c>
      <c r="D203" s="118">
        <v>29.8</v>
      </c>
      <c r="E203" s="118">
        <v>18.66</v>
      </c>
      <c r="F203" s="118">
        <v>23.88</v>
      </c>
      <c r="G203" s="119">
        <v>22.39</v>
      </c>
      <c r="H203" s="119">
        <v>19.2</v>
      </c>
      <c r="J203" s="116"/>
      <c r="L203" s="116"/>
      <c r="N203" s="116"/>
    </row>
    <row r="204" spans="1:14" ht="12.75">
      <c r="A204" s="70" t="str">
        <f t="shared" si="0"/>
        <v>Кулжа айы</v>
      </c>
      <c r="B204" s="120">
        <v>23.954179842333147</v>
      </c>
      <c r="C204" s="118">
        <v>32.53</v>
      </c>
      <c r="D204" s="118">
        <v>29.35</v>
      </c>
      <c r="E204" s="118">
        <v>31.14</v>
      </c>
      <c r="F204" s="118">
        <v>26.54</v>
      </c>
      <c r="G204" s="119">
        <v>22.91</v>
      </c>
      <c r="H204" s="119">
        <v>20.55</v>
      </c>
      <c r="J204" s="116"/>
      <c r="L204" s="116"/>
      <c r="N204" s="116"/>
    </row>
    <row r="205" spans="1:14" ht="12.75">
      <c r="A205" s="70" t="str">
        <f t="shared" si="0"/>
        <v>Теке айы</v>
      </c>
      <c r="B205" s="120">
        <v>22.921718469260192</v>
      </c>
      <c r="C205" s="118">
        <v>20.47</v>
      </c>
      <c r="D205" s="118">
        <v>30.78</v>
      </c>
      <c r="E205" s="118">
        <v>31.6</v>
      </c>
      <c r="F205" s="118">
        <v>23.54</v>
      </c>
      <c r="G205" s="119">
        <v>23.04</v>
      </c>
      <c r="H205" s="119">
        <v>20.61</v>
      </c>
      <c r="J205" s="116"/>
      <c r="L205" s="116"/>
      <c r="N205" s="116"/>
    </row>
    <row r="206" spans="1:14" ht="12.75">
      <c r="A206" s="70" t="str">
        <f t="shared" si="0"/>
        <v>Баш оона </v>
      </c>
      <c r="B206" s="120">
        <v>23.179425637616003</v>
      </c>
      <c r="C206" s="118">
        <v>31.3</v>
      </c>
      <c r="D206" s="118">
        <v>24.45</v>
      </c>
      <c r="E206" s="118">
        <v>14.77</v>
      </c>
      <c r="F206" s="118">
        <v>26.95</v>
      </c>
      <c r="G206" s="119">
        <v>23</v>
      </c>
      <c r="H206" s="119">
        <v>18.9</v>
      </c>
      <c r="J206" s="116"/>
      <c r="L206" s="116"/>
      <c r="N206" s="116"/>
    </row>
    <row r="207" spans="1:14" ht="12.75">
      <c r="A207" s="70" t="str">
        <f t="shared" si="0"/>
        <v>Аяк оона</v>
      </c>
      <c r="B207" s="120">
        <v>23.39268782590611</v>
      </c>
      <c r="C207" s="118">
        <v>33.18</v>
      </c>
      <c r="D207" s="118">
        <v>28.59</v>
      </c>
      <c r="E207" s="118">
        <v>22.72</v>
      </c>
      <c r="F207" s="118">
        <v>28.61</v>
      </c>
      <c r="G207" s="119">
        <v>23</v>
      </c>
      <c r="H207" s="119">
        <v>17.4</v>
      </c>
      <c r="J207" s="116"/>
      <c r="L207" s="116"/>
      <c r="N207" s="116"/>
    </row>
    <row r="208" spans="1:14" ht="12.75">
      <c r="A208" s="70" t="str">
        <f t="shared" si="0"/>
        <v>Тогуздун айы</v>
      </c>
      <c r="B208" s="120">
        <v>23.588578747744616</v>
      </c>
      <c r="C208" s="118">
        <v>31.16</v>
      </c>
      <c r="D208" s="118">
        <v>28.64</v>
      </c>
      <c r="E208" s="118">
        <v>25.9</v>
      </c>
      <c r="F208" s="118">
        <v>28.93</v>
      </c>
      <c r="G208" s="119">
        <v>22.83</v>
      </c>
      <c r="H208" s="119">
        <v>18.87</v>
      </c>
      <c r="J208" s="116"/>
      <c r="L208" s="116"/>
      <c r="N208" s="116"/>
    </row>
    <row r="209" spans="1:14" ht="12.75">
      <c r="A209" s="70" t="str">
        <f t="shared" si="0"/>
        <v>Жетинин айы</v>
      </c>
      <c r="B209" s="120">
        <v>22.429388726610426</v>
      </c>
      <c r="C209" s="118">
        <v>28.06</v>
      </c>
      <c r="D209" s="118">
        <v>28.02</v>
      </c>
      <c r="E209" s="118">
        <v>24.49</v>
      </c>
      <c r="F209" s="118">
        <v>28.48</v>
      </c>
      <c r="G209" s="119">
        <v>22.41</v>
      </c>
      <c r="H209" s="119">
        <v>17.36</v>
      </c>
      <c r="J209" s="116"/>
      <c r="L209" s="116"/>
      <c r="N209" s="116"/>
    </row>
    <row r="210" spans="1:14" ht="12.75">
      <c r="A210" s="70" t="str">
        <f t="shared" si="0"/>
        <v>Бештин айы</v>
      </c>
      <c r="B210" s="120">
        <v>23.72768466554339</v>
      </c>
      <c r="C210" s="118">
        <v>33.59</v>
      </c>
      <c r="D210" s="118">
        <v>27.29</v>
      </c>
      <c r="E210" s="118">
        <v>27.19</v>
      </c>
      <c r="F210" s="118">
        <v>25.49</v>
      </c>
      <c r="G210" s="119">
        <v>23.32</v>
      </c>
      <c r="H210" s="119">
        <v>19.26</v>
      </c>
      <c r="J210" s="116"/>
      <c r="L210" s="116"/>
      <c r="N210" s="116"/>
    </row>
    <row r="211" spans="1:14" ht="12.75">
      <c r="A211" s="70" t="str">
        <f t="shared" si="0"/>
        <v>Үчтүн  айы </v>
      </c>
      <c r="B211" s="120">
        <v>23.89947633373127</v>
      </c>
      <c r="C211" s="118">
        <v>32.7</v>
      </c>
      <c r="D211" s="118">
        <v>12.75</v>
      </c>
      <c r="E211" s="118">
        <v>28.28</v>
      </c>
      <c r="F211" s="118">
        <v>27.14</v>
      </c>
      <c r="G211" s="119">
        <v>23.49</v>
      </c>
      <c r="H211" s="119">
        <v>19.39</v>
      </c>
      <c r="J211" s="116"/>
      <c r="L211" s="116"/>
      <c r="N211" s="116"/>
    </row>
    <row r="212" spans="1:14" ht="12.75">
      <c r="A212" s="70" t="s">
        <v>75</v>
      </c>
      <c r="B212" s="120">
        <v>24.26708759077708</v>
      </c>
      <c r="C212" s="118">
        <v>32.11857996750805</v>
      </c>
      <c r="D212" s="118">
        <v>20.468157837619565</v>
      </c>
      <c r="E212" s="118">
        <v>24.784558507602434</v>
      </c>
      <c r="F212" s="118">
        <v>28.116819885332557</v>
      </c>
      <c r="G212" s="119">
        <v>23.22253462443123</v>
      </c>
      <c r="H212" s="119">
        <v>21.14007630082276</v>
      </c>
      <c r="J212" s="116"/>
      <c r="L212" s="116"/>
      <c r="N212" s="116"/>
    </row>
    <row r="213" spans="1:14" ht="12.75">
      <c r="A213" s="70" t="str">
        <f aca="true" t="shared" si="1" ref="A213:A223">A201</f>
        <v>Жалган куран</v>
      </c>
      <c r="B213" s="120">
        <v>20.569636763050543</v>
      </c>
      <c r="C213" s="118">
        <v>33.42</v>
      </c>
      <c r="D213" s="118">
        <v>34.01</v>
      </c>
      <c r="E213" s="118">
        <v>27.87</v>
      </c>
      <c r="F213" s="118">
        <v>25.67</v>
      </c>
      <c r="G213" s="119">
        <v>18.96</v>
      </c>
      <c r="H213" s="119">
        <v>19.57</v>
      </c>
      <c r="J213" s="116"/>
      <c r="L213" s="116"/>
      <c r="N213" s="116"/>
    </row>
    <row r="214" spans="1:14" ht="12.75">
      <c r="A214" s="70" t="str">
        <f t="shared" si="1"/>
        <v>Чын куран</v>
      </c>
      <c r="B214" s="120">
        <v>19.574882277529227</v>
      </c>
      <c r="C214" s="118">
        <v>33.41</v>
      </c>
      <c r="D214" s="118">
        <v>33.21</v>
      </c>
      <c r="E214" s="118">
        <v>25.15</v>
      </c>
      <c r="F214" s="118">
        <v>24.51</v>
      </c>
      <c r="G214" s="119">
        <v>18.15</v>
      </c>
      <c r="H214" s="119">
        <v>17.6</v>
      </c>
      <c r="J214" s="116"/>
      <c r="L214" s="116"/>
      <c r="N214" s="116"/>
    </row>
    <row r="215" spans="1:14" ht="12.75">
      <c r="A215" s="70" t="str">
        <f t="shared" si="1"/>
        <v>Бугу айы</v>
      </c>
      <c r="B215" s="120">
        <v>19.849055709032392</v>
      </c>
      <c r="C215" s="118">
        <v>33.52</v>
      </c>
      <c r="D215" s="118">
        <v>16.46</v>
      </c>
      <c r="E215" s="118">
        <v>24.96</v>
      </c>
      <c r="F215" s="118">
        <v>24</v>
      </c>
      <c r="G215" s="119">
        <v>18.92</v>
      </c>
      <c r="H215" s="119">
        <v>17.45</v>
      </c>
      <c r="J215" s="116"/>
      <c r="L215" s="116"/>
      <c r="N215" s="116"/>
    </row>
    <row r="216" spans="1:14" ht="12.75">
      <c r="A216" s="70" t="str">
        <f t="shared" si="1"/>
        <v>Кулжа айы</v>
      </c>
      <c r="B216" s="120">
        <v>20.968427742087105</v>
      </c>
      <c r="C216" s="118">
        <v>33.98</v>
      </c>
      <c r="D216" s="118">
        <v>22.52</v>
      </c>
      <c r="E216" s="118">
        <v>26.97</v>
      </c>
      <c r="F216" s="118">
        <v>24.55</v>
      </c>
      <c r="G216" s="119">
        <v>19.73</v>
      </c>
      <c r="H216" s="119">
        <v>17.77</v>
      </c>
      <c r="J216" s="116"/>
      <c r="L216" s="116"/>
      <c r="N216" s="116"/>
    </row>
    <row r="217" spans="1:14" ht="12.75">
      <c r="A217" s="70" t="str">
        <f t="shared" si="1"/>
        <v>Теке айы</v>
      </c>
      <c r="B217" s="120">
        <v>20.40277550586296</v>
      </c>
      <c r="C217" s="118">
        <v>34.49</v>
      </c>
      <c r="D217" s="118">
        <v>17.31</v>
      </c>
      <c r="E217" s="118">
        <v>22.6</v>
      </c>
      <c r="F217" s="118">
        <v>23.58</v>
      </c>
      <c r="G217" s="119">
        <v>19.11</v>
      </c>
      <c r="H217" s="119">
        <v>17.67</v>
      </c>
      <c r="J217" s="116"/>
      <c r="L217" s="116"/>
      <c r="N217" s="116"/>
    </row>
    <row r="218" spans="1:14" ht="12.75">
      <c r="A218" s="70" t="str">
        <f t="shared" si="1"/>
        <v>Баш оона </v>
      </c>
      <c r="B218" s="120">
        <v>21.510765489232906</v>
      </c>
      <c r="C218" s="118">
        <v>33.95</v>
      </c>
      <c r="D218" s="118">
        <v>21.06</v>
      </c>
      <c r="E218" s="118">
        <v>26.58</v>
      </c>
      <c r="F218" s="118">
        <v>23.96</v>
      </c>
      <c r="G218" s="119">
        <v>20.85</v>
      </c>
      <c r="H218" s="119">
        <v>17.74</v>
      </c>
      <c r="J218" s="116"/>
      <c r="L218" s="116"/>
      <c r="N218" s="116"/>
    </row>
    <row r="219" spans="1:14" ht="12.75">
      <c r="A219" s="70" t="str">
        <f t="shared" si="1"/>
        <v>Аяк оона</v>
      </c>
      <c r="B219" s="120">
        <v>21.670485598795334</v>
      </c>
      <c r="C219" s="118">
        <v>22.42</v>
      </c>
      <c r="D219" s="118">
        <v>18.62</v>
      </c>
      <c r="E219" s="118">
        <v>29.57</v>
      </c>
      <c r="F219" s="118">
        <v>25.41</v>
      </c>
      <c r="G219" s="119">
        <v>23.13</v>
      </c>
      <c r="H219" s="119">
        <v>17.39</v>
      </c>
      <c r="J219" s="116"/>
      <c r="L219" s="116"/>
      <c r="N219" s="116"/>
    </row>
    <row r="220" spans="1:14" ht="12.75">
      <c r="A220" s="70" t="str">
        <f t="shared" si="1"/>
        <v>Тогуздун айы</v>
      </c>
      <c r="B220" s="120">
        <v>21.722791892671992</v>
      </c>
      <c r="C220" s="118">
        <v>23.88</v>
      </c>
      <c r="D220" s="118">
        <v>19.17</v>
      </c>
      <c r="E220" s="118">
        <v>27.62</v>
      </c>
      <c r="F220" s="118">
        <v>27.24</v>
      </c>
      <c r="G220" s="119">
        <v>22</v>
      </c>
      <c r="H220" s="119">
        <v>17.35</v>
      </c>
      <c r="J220" s="116"/>
      <c r="L220" s="116"/>
      <c r="N220" s="116"/>
    </row>
    <row r="221" spans="1:14" ht="12.75">
      <c r="A221" s="70" t="str">
        <f t="shared" si="1"/>
        <v>Жетинин айы</v>
      </c>
      <c r="B221" s="120">
        <v>21.589148919359168</v>
      </c>
      <c r="C221" s="118">
        <v>17.91</v>
      </c>
      <c r="D221" s="118">
        <v>15.55</v>
      </c>
      <c r="E221" s="118">
        <v>26.02</v>
      </c>
      <c r="F221" s="118">
        <v>26.18</v>
      </c>
      <c r="G221" s="119">
        <v>22.6</v>
      </c>
      <c r="H221" s="119">
        <v>18.2</v>
      </c>
      <c r="J221" s="116"/>
      <c r="L221" s="116"/>
      <c r="N221" s="116"/>
    </row>
    <row r="222" spans="1:14" ht="12.75">
      <c r="A222" s="70" t="str">
        <f t="shared" si="1"/>
        <v>Бештин айы</v>
      </c>
      <c r="B222" s="120">
        <v>22.04646999113225</v>
      </c>
      <c r="C222" s="118">
        <v>21.15</v>
      </c>
      <c r="D222" s="118">
        <v>16.37</v>
      </c>
      <c r="E222" s="118">
        <v>28.17</v>
      </c>
      <c r="F222" s="118">
        <v>24.86</v>
      </c>
      <c r="G222" s="119">
        <v>23.17</v>
      </c>
      <c r="H222" s="119">
        <v>18.01</v>
      </c>
      <c r="J222" s="116"/>
      <c r="L222" s="116"/>
      <c r="N222" s="116"/>
    </row>
    <row r="223" spans="1:14" ht="12.75">
      <c r="A223" s="70" t="str">
        <f t="shared" si="1"/>
        <v>Үчтүн  айы </v>
      </c>
      <c r="B223" s="120">
        <v>21.72817729921397</v>
      </c>
      <c r="C223" s="118">
        <v>25.79</v>
      </c>
      <c r="D223" s="118">
        <v>16.25</v>
      </c>
      <c r="E223" s="118">
        <v>19.41</v>
      </c>
      <c r="F223" s="118">
        <v>26.02</v>
      </c>
      <c r="G223" s="119">
        <v>22.75</v>
      </c>
      <c r="H223" s="119">
        <v>17</v>
      </c>
      <c r="J223" s="116"/>
      <c r="L223" s="116"/>
      <c r="N223" s="116"/>
    </row>
    <row r="224" spans="1:14" ht="12.75">
      <c r="A224" s="70" t="s">
        <v>76</v>
      </c>
      <c r="B224" s="120">
        <v>22.314802244014803</v>
      </c>
      <c r="C224" s="118">
        <v>25.89</v>
      </c>
      <c r="D224" s="118">
        <v>15.82</v>
      </c>
      <c r="E224" s="118">
        <v>20.23</v>
      </c>
      <c r="F224" s="118">
        <v>22.85</v>
      </c>
      <c r="G224" s="119">
        <v>23.18</v>
      </c>
      <c r="H224" s="119">
        <v>18.7</v>
      </c>
      <c r="J224" s="116"/>
      <c r="L224" s="116"/>
      <c r="N224" s="116"/>
    </row>
    <row r="225" spans="1:14" ht="12.75">
      <c r="A225" s="70" t="str">
        <f aca="true" t="shared" si="2" ref="A225:A234">A213</f>
        <v>Жалган куран</v>
      </c>
      <c r="B225" s="143">
        <v>19.020242873328126</v>
      </c>
      <c r="C225" s="141">
        <v>19.89</v>
      </c>
      <c r="D225" s="141">
        <v>8.02</v>
      </c>
      <c r="E225" s="141">
        <v>26.54</v>
      </c>
      <c r="F225" s="141">
        <v>21.79</v>
      </c>
      <c r="G225" s="142">
        <v>19.07</v>
      </c>
      <c r="H225" s="142">
        <v>18</v>
      </c>
      <c r="J225" s="116"/>
      <c r="L225" s="116"/>
      <c r="N225" s="116"/>
    </row>
    <row r="226" spans="1:14" ht="12.75">
      <c r="A226" s="70" t="str">
        <f t="shared" si="2"/>
        <v>Чын куран</v>
      </c>
      <c r="B226" s="143">
        <v>17.604222120511928</v>
      </c>
      <c r="C226" s="141">
        <v>19.47</v>
      </c>
      <c r="D226" s="141">
        <v>10.45</v>
      </c>
      <c r="E226" s="141">
        <v>23.71</v>
      </c>
      <c r="F226" s="141">
        <v>23.02</v>
      </c>
      <c r="G226" s="142">
        <v>16.43</v>
      </c>
      <c r="H226" s="142">
        <v>18.79</v>
      </c>
      <c r="J226" s="116"/>
      <c r="L226" s="116"/>
      <c r="N226" s="116"/>
    </row>
    <row r="227" spans="1:14" ht="12.75">
      <c r="A227" s="70" t="str">
        <f t="shared" si="2"/>
        <v>Бугу айы</v>
      </c>
      <c r="B227" s="143">
        <v>17.918196683468246</v>
      </c>
      <c r="C227" s="141">
        <v>20.34</v>
      </c>
      <c r="D227" s="141">
        <v>29.31</v>
      </c>
      <c r="E227" s="141">
        <v>28.13</v>
      </c>
      <c r="F227" s="141">
        <v>23.93</v>
      </c>
      <c r="G227" s="142">
        <v>16.4</v>
      </c>
      <c r="H227" s="142">
        <v>19.76</v>
      </c>
      <c r="J227" s="116"/>
      <c r="L227" s="116"/>
      <c r="N227" s="116"/>
    </row>
    <row r="228" spans="1:14" ht="12.75">
      <c r="A228" s="70" t="str">
        <f t="shared" si="2"/>
        <v>Кулжа айы</v>
      </c>
      <c r="B228" s="143">
        <v>18.769404004740053</v>
      </c>
      <c r="C228" s="141">
        <v>20.95</v>
      </c>
      <c r="D228" s="141">
        <v>15.9</v>
      </c>
      <c r="E228" s="141">
        <v>22.59</v>
      </c>
      <c r="F228" s="141">
        <v>23.25</v>
      </c>
      <c r="G228" s="142">
        <v>17.7</v>
      </c>
      <c r="H228" s="142">
        <v>19.12</v>
      </c>
      <c r="J228" s="116"/>
      <c r="L228" s="116"/>
      <c r="N228" s="116"/>
    </row>
    <row r="229" spans="1:14" ht="12.75">
      <c r="A229" s="70" t="str">
        <f t="shared" si="2"/>
        <v>Теке айы</v>
      </c>
      <c r="B229" s="143">
        <v>19.4549719918246</v>
      </c>
      <c r="C229" s="141">
        <v>20.15</v>
      </c>
      <c r="D229" s="141">
        <v>23.25</v>
      </c>
      <c r="E229" s="141">
        <v>18.71</v>
      </c>
      <c r="F229" s="141">
        <v>22.9</v>
      </c>
      <c r="G229" s="142">
        <v>18.76</v>
      </c>
      <c r="H229" s="142">
        <v>19.1</v>
      </c>
      <c r="J229" s="116"/>
      <c r="L229" s="116"/>
      <c r="N229" s="116"/>
    </row>
    <row r="230" spans="1:14" ht="12.75">
      <c r="A230" s="70" t="str">
        <f t="shared" si="2"/>
        <v>Баш оона </v>
      </c>
      <c r="B230" s="143">
        <v>20.940372975654743</v>
      </c>
      <c r="C230" s="141">
        <v>20.57</v>
      </c>
      <c r="D230" s="141">
        <v>16.82</v>
      </c>
      <c r="E230" s="141">
        <v>29.7</v>
      </c>
      <c r="F230" s="141">
        <v>21.72</v>
      </c>
      <c r="G230" s="142">
        <v>21.53</v>
      </c>
      <c r="H230" s="142">
        <v>19.31</v>
      </c>
      <c r="J230" s="116"/>
      <c r="L230" s="116"/>
      <c r="N230" s="116"/>
    </row>
    <row r="231" spans="1:14" ht="12.75">
      <c r="A231" s="70" t="str">
        <f t="shared" si="2"/>
        <v>Аяк оона</v>
      </c>
      <c r="B231" s="143">
        <v>21.596682186238613</v>
      </c>
      <c r="C231" s="141">
        <v>20.6</v>
      </c>
      <c r="D231" s="141">
        <v>17.89</v>
      </c>
      <c r="E231" s="141">
        <v>29.26</v>
      </c>
      <c r="F231" s="141">
        <v>21.79</v>
      </c>
      <c r="G231" s="142">
        <v>22.57</v>
      </c>
      <c r="H231" s="142">
        <v>19.5</v>
      </c>
      <c r="J231" s="116"/>
      <c r="L231" s="116"/>
      <c r="N231" s="116"/>
    </row>
    <row r="232" spans="1:14" ht="12.75">
      <c r="A232" s="70" t="str">
        <f t="shared" si="2"/>
        <v>Тогуздун айы</v>
      </c>
      <c r="B232" s="143">
        <v>19.840019904989365</v>
      </c>
      <c r="C232" s="141">
        <v>19.8</v>
      </c>
      <c r="D232" s="141">
        <v>16.13</v>
      </c>
      <c r="E232" s="141">
        <v>26.84</v>
      </c>
      <c r="F232" s="141">
        <v>22.73</v>
      </c>
      <c r="G232" s="142">
        <v>20.43</v>
      </c>
      <c r="H232" s="142">
        <v>15.4</v>
      </c>
      <c r="J232" s="116"/>
      <c r="L232" s="116"/>
      <c r="N232" s="116"/>
    </row>
    <row r="233" spans="1:14" ht="12.75">
      <c r="A233" s="70" t="str">
        <f t="shared" si="2"/>
        <v>Жетинин айы</v>
      </c>
      <c r="B233" s="143">
        <v>20.447194616540102</v>
      </c>
      <c r="C233" s="141">
        <v>19.14</v>
      </c>
      <c r="D233" s="141">
        <v>18.14</v>
      </c>
      <c r="E233" s="141">
        <v>19.87</v>
      </c>
      <c r="F233" s="141">
        <v>20.69</v>
      </c>
      <c r="G233" s="142">
        <v>20.49</v>
      </c>
      <c r="H233" s="142">
        <v>21.23</v>
      </c>
      <c r="J233" s="116"/>
      <c r="L233" s="116"/>
      <c r="N233" s="116"/>
    </row>
    <row r="234" spans="1:14" ht="12.75">
      <c r="A234" s="70" t="str">
        <f t="shared" si="2"/>
        <v>Бештин айы</v>
      </c>
      <c r="B234" s="143">
        <v>21.32493389199306</v>
      </c>
      <c r="C234" s="141">
        <v>18.65</v>
      </c>
      <c r="D234" s="141">
        <v>15.18</v>
      </c>
      <c r="E234" s="141">
        <v>20.08</v>
      </c>
      <c r="F234" s="141">
        <v>20.96</v>
      </c>
      <c r="G234" s="142">
        <v>22.7</v>
      </c>
      <c r="H234" s="142">
        <v>22.06</v>
      </c>
      <c r="J234" s="116"/>
      <c r="L234" s="116"/>
      <c r="N234" s="116"/>
    </row>
  </sheetData>
  <sheetProtection/>
  <mergeCells count="2">
    <mergeCell ref="A6:A7"/>
    <mergeCell ref="B6:B7"/>
  </mergeCells>
  <printOptions/>
  <pageMargins left="0.75" right="0.75" top="0.67" bottom="1" header="0.5" footer="0.5"/>
  <pageSetup horizontalDpi="600" verticalDpi="600" orientation="landscape" paperSize="9" scale="10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34"/>
  <sheetViews>
    <sheetView zoomScalePageLayoutView="0" workbookViewId="0" topLeftCell="A1">
      <pane xSplit="1" ySplit="7" topLeftCell="B21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34" sqref="B234:H234"/>
    </sheetView>
  </sheetViews>
  <sheetFormatPr defaultColWidth="9.00390625" defaultRowHeight="12.75"/>
  <cols>
    <col min="1" max="1" width="14.875" style="1" customWidth="1"/>
    <col min="2" max="2" width="14.375" style="1" customWidth="1"/>
    <col min="3" max="6" width="9.625" style="1" bestFit="1" customWidth="1"/>
    <col min="7" max="7" width="10.625" style="1" bestFit="1" customWidth="1"/>
    <col min="8" max="8" width="9.625" style="1" bestFit="1" customWidth="1"/>
    <col min="9" max="16384" width="9.125" style="1" customWidth="1"/>
  </cols>
  <sheetData>
    <row r="1" ht="12.75">
      <c r="H1" s="36" t="s">
        <v>41</v>
      </c>
    </row>
    <row r="3" s="9" customFormat="1" ht="14.25">
      <c r="A3" s="9" t="s">
        <v>53</v>
      </c>
    </row>
    <row r="5" spans="1:8" ht="12.75">
      <c r="A5" s="23"/>
      <c r="H5" s="23" t="s">
        <v>39</v>
      </c>
    </row>
    <row r="6" spans="1:8" ht="12.75" customHeight="1">
      <c r="A6" s="160" t="s">
        <v>27</v>
      </c>
      <c r="B6" s="160" t="s">
        <v>40</v>
      </c>
      <c r="C6" s="62" t="s">
        <v>42</v>
      </c>
      <c r="D6" s="63"/>
      <c r="E6" s="63"/>
      <c r="F6" s="63"/>
      <c r="G6" s="63"/>
      <c r="H6" s="64"/>
    </row>
    <row r="7" spans="1:8" ht="31.5">
      <c r="A7" s="161"/>
      <c r="B7" s="164"/>
      <c r="C7" s="65" t="s">
        <v>43</v>
      </c>
      <c r="D7" s="65" t="s">
        <v>44</v>
      </c>
      <c r="E7" s="65" t="s">
        <v>45</v>
      </c>
      <c r="F7" s="65" t="s">
        <v>46</v>
      </c>
      <c r="G7" s="65" t="s">
        <v>47</v>
      </c>
      <c r="H7" s="65" t="s">
        <v>48</v>
      </c>
    </row>
    <row r="8" spans="1:19" ht="12.75">
      <c r="A8" s="66" t="s">
        <v>56</v>
      </c>
      <c r="B8" s="128">
        <v>49.96447163413069</v>
      </c>
      <c r="C8" s="114">
        <v>51.35</v>
      </c>
      <c r="D8" s="114">
        <v>37.87</v>
      </c>
      <c r="E8" s="114">
        <v>70.67</v>
      </c>
      <c r="F8" s="114">
        <v>30</v>
      </c>
      <c r="G8" s="121" t="s">
        <v>2</v>
      </c>
      <c r="H8" s="121" t="s">
        <v>2</v>
      </c>
      <c r="L8" s="116"/>
      <c r="M8" s="116"/>
      <c r="N8" s="116"/>
      <c r="O8" s="116"/>
      <c r="P8" s="116"/>
      <c r="Q8" s="116"/>
      <c r="R8" s="116"/>
      <c r="S8" s="116"/>
    </row>
    <row r="9" spans="1:19" ht="12.75">
      <c r="A9" s="70" t="s">
        <v>6</v>
      </c>
      <c r="B9" s="127">
        <v>49.6153414372542</v>
      </c>
      <c r="C9" s="119">
        <v>60</v>
      </c>
      <c r="D9" s="119">
        <v>73.54</v>
      </c>
      <c r="E9" s="119">
        <v>48.02</v>
      </c>
      <c r="F9" s="119">
        <v>12.31</v>
      </c>
      <c r="G9" s="119">
        <v>12.31</v>
      </c>
      <c r="H9" s="121" t="s">
        <v>2</v>
      </c>
      <c r="L9" s="116"/>
      <c r="M9" s="116"/>
      <c r="N9" s="116"/>
      <c r="O9" s="116"/>
      <c r="P9" s="116"/>
      <c r="Q9" s="116"/>
      <c r="R9" s="116"/>
      <c r="S9" s="116"/>
    </row>
    <row r="10" spans="1:19" ht="12.75">
      <c r="A10" s="73" t="s">
        <v>7</v>
      </c>
      <c r="B10" s="127">
        <v>42.67336075964505</v>
      </c>
      <c r="C10" s="119">
        <v>26.4</v>
      </c>
      <c r="D10" s="119">
        <v>56.64</v>
      </c>
      <c r="E10" s="119">
        <v>54.66</v>
      </c>
      <c r="F10" s="121" t="s">
        <v>2</v>
      </c>
      <c r="G10" s="121" t="s">
        <v>2</v>
      </c>
      <c r="H10" s="121" t="s">
        <v>2</v>
      </c>
      <c r="L10" s="116"/>
      <c r="M10" s="116"/>
      <c r="N10" s="116"/>
      <c r="O10" s="116"/>
      <c r="P10" s="116"/>
      <c r="Q10" s="116"/>
      <c r="R10" s="116"/>
      <c r="S10" s="116"/>
    </row>
    <row r="11" spans="1:19" ht="12.75">
      <c r="A11" s="73" t="s">
        <v>8</v>
      </c>
      <c r="B11" s="132">
        <v>52.47770968787127</v>
      </c>
      <c r="C11" s="119">
        <v>25.28</v>
      </c>
      <c r="D11" s="119">
        <v>64.07</v>
      </c>
      <c r="E11" s="119">
        <v>57.94</v>
      </c>
      <c r="F11" s="119">
        <v>60</v>
      </c>
      <c r="G11" s="121" t="s">
        <v>2</v>
      </c>
      <c r="H11" s="121" t="s">
        <v>2</v>
      </c>
      <c r="L11" s="116"/>
      <c r="M11" s="116"/>
      <c r="N11" s="116"/>
      <c r="O11" s="116"/>
      <c r="P11" s="116"/>
      <c r="Q11" s="116"/>
      <c r="R11" s="116"/>
      <c r="S11" s="116"/>
    </row>
    <row r="12" spans="1:19" ht="12.75">
      <c r="A12" s="73" t="s">
        <v>9</v>
      </c>
      <c r="B12" s="132">
        <v>37.605789186237025</v>
      </c>
      <c r="C12" s="119">
        <v>20.98</v>
      </c>
      <c r="D12" s="119">
        <v>24.8</v>
      </c>
      <c r="E12" s="119">
        <v>50.24</v>
      </c>
      <c r="F12" s="121" t="s">
        <v>2</v>
      </c>
      <c r="G12" s="121" t="s">
        <v>2</v>
      </c>
      <c r="H12" s="121" t="s">
        <v>2</v>
      </c>
      <c r="L12" s="116"/>
      <c r="M12" s="116"/>
      <c r="N12" s="116"/>
      <c r="O12" s="116"/>
      <c r="P12" s="116"/>
      <c r="Q12" s="116"/>
      <c r="R12" s="116"/>
      <c r="S12" s="116"/>
    </row>
    <row r="13" spans="1:19" ht="12.75">
      <c r="A13" s="73" t="s">
        <v>10</v>
      </c>
      <c r="B13" s="132">
        <v>43.456246505007364</v>
      </c>
      <c r="C13" s="121" t="s">
        <v>2</v>
      </c>
      <c r="D13" s="119">
        <v>45.55</v>
      </c>
      <c r="E13" s="119">
        <v>36.76</v>
      </c>
      <c r="F13" s="121" t="s">
        <v>2</v>
      </c>
      <c r="G13" s="119">
        <v>9</v>
      </c>
      <c r="H13" s="121" t="s">
        <v>2</v>
      </c>
      <c r="L13" s="116"/>
      <c r="M13" s="116"/>
      <c r="N13" s="116"/>
      <c r="O13" s="116"/>
      <c r="P13" s="116"/>
      <c r="Q13" s="116"/>
      <c r="R13" s="116"/>
      <c r="S13" s="116"/>
    </row>
    <row r="14" spans="1:19" ht="12.75">
      <c r="A14" s="73" t="s">
        <v>11</v>
      </c>
      <c r="B14" s="132">
        <v>26.53868460840641</v>
      </c>
      <c r="C14" s="119">
        <v>35</v>
      </c>
      <c r="D14" s="119">
        <v>40.33</v>
      </c>
      <c r="E14" s="119">
        <v>35.33</v>
      </c>
      <c r="F14" s="121" t="s">
        <v>2</v>
      </c>
      <c r="G14" s="119">
        <v>9</v>
      </c>
      <c r="H14" s="121" t="s">
        <v>2</v>
      </c>
      <c r="L14" s="116"/>
      <c r="M14" s="116"/>
      <c r="N14" s="116"/>
      <c r="O14" s="116"/>
      <c r="P14" s="116"/>
      <c r="Q14" s="116"/>
      <c r="R14" s="116"/>
      <c r="S14" s="116"/>
    </row>
    <row r="15" spans="1:19" ht="12.75">
      <c r="A15" s="73" t="s">
        <v>12</v>
      </c>
      <c r="B15" s="132">
        <v>46.986821516013606</v>
      </c>
      <c r="C15" s="119">
        <v>44.05</v>
      </c>
      <c r="D15" s="119">
        <v>59.17</v>
      </c>
      <c r="E15" s="119">
        <v>48.85</v>
      </c>
      <c r="F15" s="119">
        <v>12.28</v>
      </c>
      <c r="G15" s="119">
        <v>9</v>
      </c>
      <c r="H15" s="121" t="s">
        <v>2</v>
      </c>
      <c r="L15" s="116"/>
      <c r="M15" s="116"/>
      <c r="N15" s="116"/>
      <c r="O15" s="116"/>
      <c r="P15" s="116"/>
      <c r="Q15" s="116"/>
      <c r="R15" s="116"/>
      <c r="S15" s="116"/>
    </row>
    <row r="16" spans="1:19" ht="12.75">
      <c r="A16" s="73" t="s">
        <v>13</v>
      </c>
      <c r="B16" s="132">
        <v>66.57594238937577</v>
      </c>
      <c r="C16" s="119">
        <v>50</v>
      </c>
      <c r="D16" s="119">
        <v>74.66</v>
      </c>
      <c r="E16" s="119">
        <v>42.41</v>
      </c>
      <c r="F16" s="119">
        <v>60</v>
      </c>
      <c r="G16" s="119">
        <v>9</v>
      </c>
      <c r="H16" s="121" t="s">
        <v>2</v>
      </c>
      <c r="L16" s="116"/>
      <c r="M16" s="116"/>
      <c r="N16" s="116"/>
      <c r="O16" s="116"/>
      <c r="P16" s="116"/>
      <c r="Q16" s="116"/>
      <c r="R16" s="116"/>
      <c r="S16" s="116"/>
    </row>
    <row r="17" spans="1:19" ht="12.75">
      <c r="A17" s="73" t="s">
        <v>14</v>
      </c>
      <c r="B17" s="132">
        <v>65.98621779159984</v>
      </c>
      <c r="C17" s="119">
        <v>83.61</v>
      </c>
      <c r="D17" s="119">
        <v>71.77</v>
      </c>
      <c r="E17" s="119">
        <v>61.11</v>
      </c>
      <c r="F17" s="119">
        <v>36</v>
      </c>
      <c r="G17" s="119">
        <v>9</v>
      </c>
      <c r="H17" s="121" t="s">
        <v>2</v>
      </c>
      <c r="L17" s="116"/>
      <c r="M17" s="116"/>
      <c r="N17" s="116"/>
      <c r="O17" s="116"/>
      <c r="P17" s="116"/>
      <c r="Q17" s="116"/>
      <c r="R17" s="116"/>
      <c r="S17" s="116"/>
    </row>
    <row r="18" spans="1:19" ht="12.75">
      <c r="A18" s="73" t="s">
        <v>15</v>
      </c>
      <c r="B18" s="132">
        <v>44.006457461645745</v>
      </c>
      <c r="C18" s="119">
        <v>40.94</v>
      </c>
      <c r="D18" s="119">
        <v>42.67</v>
      </c>
      <c r="E18" s="119">
        <v>40.87</v>
      </c>
      <c r="F18" s="119">
        <v>56.31</v>
      </c>
      <c r="G18" s="121" t="s">
        <v>2</v>
      </c>
      <c r="H18" s="121" t="s">
        <v>2</v>
      </c>
      <c r="L18" s="116"/>
      <c r="M18" s="116"/>
      <c r="N18" s="116"/>
      <c r="O18" s="116"/>
      <c r="P18" s="116"/>
      <c r="Q18" s="116"/>
      <c r="R18" s="116"/>
      <c r="S18" s="116"/>
    </row>
    <row r="19" spans="1:19" ht="13.5" thickBot="1">
      <c r="A19" s="75" t="s">
        <v>57</v>
      </c>
      <c r="B19" s="133">
        <v>37.178887660560115</v>
      </c>
      <c r="C19" s="124">
        <v>75.08</v>
      </c>
      <c r="D19" s="124">
        <v>40.87</v>
      </c>
      <c r="E19" s="124">
        <v>51.49</v>
      </c>
      <c r="F19" s="124">
        <v>49.3</v>
      </c>
      <c r="G19" s="124">
        <v>21.79</v>
      </c>
      <c r="H19" s="125" t="s">
        <v>2</v>
      </c>
      <c r="L19" s="116"/>
      <c r="M19" s="116"/>
      <c r="N19" s="116"/>
      <c r="O19" s="116"/>
      <c r="P19" s="116"/>
      <c r="Q19" s="116"/>
      <c r="R19" s="116"/>
      <c r="S19" s="116"/>
    </row>
    <row r="20" spans="1:19" ht="12.75">
      <c r="A20" s="66" t="s">
        <v>58</v>
      </c>
      <c r="B20" s="128">
        <v>43.52408588120564</v>
      </c>
      <c r="C20" s="121" t="s">
        <v>2</v>
      </c>
      <c r="D20" s="114">
        <v>57.5</v>
      </c>
      <c r="E20" s="114">
        <v>45.3</v>
      </c>
      <c r="F20" s="114">
        <v>57.26</v>
      </c>
      <c r="G20" s="114">
        <v>25.37</v>
      </c>
      <c r="H20" s="121" t="s">
        <v>2</v>
      </c>
      <c r="L20" s="116"/>
      <c r="M20" s="116"/>
      <c r="N20" s="116"/>
      <c r="O20" s="116"/>
      <c r="P20" s="116"/>
      <c r="Q20" s="116"/>
      <c r="R20" s="116"/>
      <c r="S20" s="116"/>
    </row>
    <row r="21" spans="1:19" ht="12.75">
      <c r="A21" s="70" t="s">
        <v>6</v>
      </c>
      <c r="B21" s="127">
        <v>54.02959434110089</v>
      </c>
      <c r="C21" s="119">
        <v>59.15</v>
      </c>
      <c r="D21" s="119">
        <v>60.36</v>
      </c>
      <c r="E21" s="119">
        <v>58.78</v>
      </c>
      <c r="F21" s="119">
        <v>49.67</v>
      </c>
      <c r="G21" s="119">
        <v>9</v>
      </c>
      <c r="H21" s="121" t="s">
        <v>2</v>
      </c>
      <c r="L21" s="116"/>
      <c r="M21" s="116"/>
      <c r="N21" s="116"/>
      <c r="O21" s="116"/>
      <c r="P21" s="116"/>
      <c r="Q21" s="116"/>
      <c r="R21" s="116"/>
      <c r="S21" s="116"/>
    </row>
    <row r="22" spans="1:19" ht="12.75">
      <c r="A22" s="73" t="s">
        <v>7</v>
      </c>
      <c r="B22" s="127">
        <v>54.114486725056594</v>
      </c>
      <c r="C22" s="119">
        <v>41.35</v>
      </c>
      <c r="D22" s="119">
        <v>69.61</v>
      </c>
      <c r="E22" s="119">
        <v>43.96</v>
      </c>
      <c r="F22" s="119">
        <v>56.42</v>
      </c>
      <c r="G22" s="119">
        <v>11.91</v>
      </c>
      <c r="H22" s="121" t="s">
        <v>2</v>
      </c>
      <c r="L22" s="116"/>
      <c r="M22" s="116"/>
      <c r="N22" s="116"/>
      <c r="O22" s="116"/>
      <c r="P22" s="116"/>
      <c r="Q22" s="116"/>
      <c r="R22" s="116"/>
      <c r="S22" s="116"/>
    </row>
    <row r="23" spans="1:19" ht="12.75">
      <c r="A23" s="73" t="s">
        <v>8</v>
      </c>
      <c r="B23" s="132">
        <v>59.01881342787503</v>
      </c>
      <c r="C23" s="119">
        <v>36.05</v>
      </c>
      <c r="D23" s="119">
        <v>52.89</v>
      </c>
      <c r="E23" s="119">
        <v>73.52</v>
      </c>
      <c r="F23" s="119">
        <v>45.02</v>
      </c>
      <c r="G23" s="119">
        <v>9</v>
      </c>
      <c r="H23" s="121" t="s">
        <v>2</v>
      </c>
      <c r="L23" s="116"/>
      <c r="M23" s="116"/>
      <c r="N23" s="116"/>
      <c r="O23" s="116"/>
      <c r="P23" s="116"/>
      <c r="Q23" s="116"/>
      <c r="R23" s="116"/>
      <c r="S23" s="116"/>
    </row>
    <row r="24" spans="1:19" ht="12.75">
      <c r="A24" s="73" t="s">
        <v>9</v>
      </c>
      <c r="B24" s="132">
        <v>41.275417147749316</v>
      </c>
      <c r="C24" s="119">
        <v>36.32</v>
      </c>
      <c r="D24" s="119">
        <v>54.9</v>
      </c>
      <c r="E24" s="119">
        <v>60.97</v>
      </c>
      <c r="F24" s="119">
        <v>38.47</v>
      </c>
      <c r="G24" s="119">
        <v>15.02</v>
      </c>
      <c r="H24" s="119">
        <v>12.9</v>
      </c>
      <c r="L24" s="116"/>
      <c r="M24" s="116"/>
      <c r="N24" s="116"/>
      <c r="O24" s="116"/>
      <c r="P24" s="116"/>
      <c r="Q24" s="116"/>
      <c r="R24" s="116"/>
      <c r="S24" s="116"/>
    </row>
    <row r="25" spans="1:19" ht="12.75">
      <c r="A25" s="73" t="s">
        <v>10</v>
      </c>
      <c r="B25" s="132">
        <v>61.80631723327129</v>
      </c>
      <c r="C25" s="119">
        <v>50</v>
      </c>
      <c r="D25" s="119">
        <v>53.58</v>
      </c>
      <c r="E25" s="119">
        <v>78.41</v>
      </c>
      <c r="F25" s="121" t="s">
        <v>2</v>
      </c>
      <c r="G25" s="119">
        <v>13.37</v>
      </c>
      <c r="H25" s="121" t="s">
        <v>2</v>
      </c>
      <c r="L25" s="116"/>
      <c r="M25" s="116"/>
      <c r="N25" s="116"/>
      <c r="O25" s="116"/>
      <c r="P25" s="116"/>
      <c r="Q25" s="116"/>
      <c r="R25" s="116"/>
      <c r="S25" s="116"/>
    </row>
    <row r="26" spans="1:19" ht="12.75">
      <c r="A26" s="73" t="s">
        <v>11</v>
      </c>
      <c r="B26" s="132">
        <v>48.85777181785087</v>
      </c>
      <c r="C26" s="119">
        <v>77.43</v>
      </c>
      <c r="D26" s="119">
        <v>33.33</v>
      </c>
      <c r="E26" s="119">
        <v>63.49</v>
      </c>
      <c r="F26" s="119">
        <v>47.7</v>
      </c>
      <c r="G26" s="119">
        <v>36</v>
      </c>
      <c r="H26" s="121" t="s">
        <v>2</v>
      </c>
      <c r="L26" s="116"/>
      <c r="M26" s="116"/>
      <c r="N26" s="116"/>
      <c r="O26" s="116"/>
      <c r="P26" s="116"/>
      <c r="Q26" s="116"/>
      <c r="R26" s="116"/>
      <c r="S26" s="116"/>
    </row>
    <row r="27" spans="1:19" ht="12.75">
      <c r="A27" s="73" t="s">
        <v>12</v>
      </c>
      <c r="B27" s="132">
        <v>55.7308514624284</v>
      </c>
      <c r="C27" s="119">
        <v>56.86</v>
      </c>
      <c r="D27" s="119">
        <v>42.55</v>
      </c>
      <c r="E27" s="119">
        <v>58.18</v>
      </c>
      <c r="F27" s="119">
        <v>35.03</v>
      </c>
      <c r="G27" s="119">
        <v>9</v>
      </c>
      <c r="H27" s="121" t="s">
        <v>2</v>
      </c>
      <c r="L27" s="116"/>
      <c r="M27" s="116"/>
      <c r="N27" s="116"/>
      <c r="O27" s="116"/>
      <c r="P27" s="116"/>
      <c r="Q27" s="116"/>
      <c r="R27" s="116"/>
      <c r="S27" s="116"/>
    </row>
    <row r="28" spans="1:19" ht="12.75">
      <c r="A28" s="73" t="s">
        <v>13</v>
      </c>
      <c r="B28" s="132">
        <v>50.09788059884058</v>
      </c>
      <c r="C28" s="119">
        <v>32.82</v>
      </c>
      <c r="D28" s="119">
        <v>50.4</v>
      </c>
      <c r="E28" s="119">
        <v>60.05</v>
      </c>
      <c r="F28" s="119">
        <v>44.69</v>
      </c>
      <c r="G28" s="119">
        <v>14.74</v>
      </c>
      <c r="H28" s="121" t="s">
        <v>2</v>
      </c>
      <c r="L28" s="116"/>
      <c r="M28" s="116"/>
      <c r="N28" s="116"/>
      <c r="O28" s="116"/>
      <c r="P28" s="116"/>
      <c r="Q28" s="116"/>
      <c r="R28" s="116"/>
      <c r="S28" s="116"/>
    </row>
    <row r="29" spans="1:19" ht="12.75">
      <c r="A29" s="73" t="s">
        <v>14</v>
      </c>
      <c r="B29" s="132">
        <v>51.911863123184766</v>
      </c>
      <c r="C29" s="119">
        <v>35.14</v>
      </c>
      <c r="D29" s="119">
        <v>49.88</v>
      </c>
      <c r="E29" s="119">
        <v>55.87</v>
      </c>
      <c r="F29" s="119">
        <v>44.64</v>
      </c>
      <c r="G29" s="119">
        <v>20.49</v>
      </c>
      <c r="H29" s="121" t="s">
        <v>2</v>
      </c>
      <c r="L29" s="116"/>
      <c r="M29" s="116"/>
      <c r="N29" s="116"/>
      <c r="O29" s="116"/>
      <c r="P29" s="116"/>
      <c r="Q29" s="116"/>
      <c r="R29" s="116"/>
      <c r="S29" s="116"/>
    </row>
    <row r="30" spans="1:19" ht="12.75">
      <c r="A30" s="73" t="s">
        <v>15</v>
      </c>
      <c r="B30" s="132">
        <v>46.51829739728517</v>
      </c>
      <c r="C30" s="119">
        <v>28.37</v>
      </c>
      <c r="D30" s="119">
        <v>41.52</v>
      </c>
      <c r="E30" s="119">
        <v>52.26</v>
      </c>
      <c r="F30" s="119">
        <v>40.17</v>
      </c>
      <c r="G30" s="119">
        <v>15</v>
      </c>
      <c r="H30" s="121" t="s">
        <v>2</v>
      </c>
      <c r="L30" s="116"/>
      <c r="M30" s="116"/>
      <c r="N30" s="116"/>
      <c r="O30" s="116"/>
      <c r="P30" s="116"/>
      <c r="Q30" s="116"/>
      <c r="R30" s="116"/>
      <c r="S30" s="116"/>
    </row>
    <row r="31" spans="1:19" ht="13.5" thickBot="1">
      <c r="A31" s="75" t="s">
        <v>57</v>
      </c>
      <c r="B31" s="133">
        <v>34.6506882185082</v>
      </c>
      <c r="C31" s="124">
        <v>30.31</v>
      </c>
      <c r="D31" s="124">
        <v>27.46</v>
      </c>
      <c r="E31" s="124">
        <v>38.58</v>
      </c>
      <c r="F31" s="124">
        <v>38.47</v>
      </c>
      <c r="G31" s="124">
        <v>28.11</v>
      </c>
      <c r="H31" s="125" t="s">
        <v>2</v>
      </c>
      <c r="L31" s="116"/>
      <c r="M31" s="116"/>
      <c r="N31" s="116"/>
      <c r="O31" s="116"/>
      <c r="P31" s="116"/>
      <c r="Q31" s="116"/>
      <c r="R31" s="116"/>
      <c r="S31" s="116"/>
    </row>
    <row r="32" spans="1:19" ht="12.75">
      <c r="A32" s="66" t="s">
        <v>59</v>
      </c>
      <c r="B32" s="128">
        <v>35.74742998028943</v>
      </c>
      <c r="C32" s="114">
        <v>29.26</v>
      </c>
      <c r="D32" s="114">
        <v>29.65</v>
      </c>
      <c r="E32" s="114">
        <v>48.07</v>
      </c>
      <c r="F32" s="114">
        <v>42.4</v>
      </c>
      <c r="G32" s="114">
        <v>14.6</v>
      </c>
      <c r="H32" s="121" t="s">
        <v>2</v>
      </c>
      <c r="L32" s="116"/>
      <c r="M32" s="116"/>
      <c r="N32" s="116"/>
      <c r="O32" s="116"/>
      <c r="P32" s="116"/>
      <c r="Q32" s="116"/>
      <c r="R32" s="116"/>
      <c r="S32" s="116"/>
    </row>
    <row r="33" spans="1:19" ht="12.75">
      <c r="A33" s="70" t="s">
        <v>6</v>
      </c>
      <c r="B33" s="127">
        <v>36.16775454199697</v>
      </c>
      <c r="C33" s="119">
        <v>29.52</v>
      </c>
      <c r="D33" s="119">
        <v>40.05</v>
      </c>
      <c r="E33" s="119">
        <v>51.32</v>
      </c>
      <c r="F33" s="119">
        <v>39.06</v>
      </c>
      <c r="G33" s="119">
        <v>15</v>
      </c>
      <c r="H33" s="121" t="s">
        <v>2</v>
      </c>
      <c r="L33" s="116"/>
      <c r="M33" s="116"/>
      <c r="N33" s="116"/>
      <c r="O33" s="116"/>
      <c r="P33" s="116"/>
      <c r="Q33" s="116"/>
      <c r="R33" s="116"/>
      <c r="S33" s="116"/>
    </row>
    <row r="34" spans="1:19" ht="12.75">
      <c r="A34" s="73" t="s">
        <v>7</v>
      </c>
      <c r="B34" s="127">
        <v>50.15777151689352</v>
      </c>
      <c r="C34" s="119">
        <v>34.35</v>
      </c>
      <c r="D34" s="119">
        <v>37.7</v>
      </c>
      <c r="E34" s="119">
        <v>56.04</v>
      </c>
      <c r="F34" s="119">
        <v>35.6</v>
      </c>
      <c r="G34" s="119">
        <v>45</v>
      </c>
      <c r="H34" s="121" t="s">
        <v>2</v>
      </c>
      <c r="L34" s="116"/>
      <c r="M34" s="116"/>
      <c r="N34" s="116"/>
      <c r="O34" s="116"/>
      <c r="P34" s="116"/>
      <c r="Q34" s="116"/>
      <c r="R34" s="116"/>
      <c r="S34" s="116"/>
    </row>
    <row r="35" spans="1:19" ht="12.75">
      <c r="A35" s="73" t="s">
        <v>8</v>
      </c>
      <c r="B35" s="132">
        <v>36.48516109109565</v>
      </c>
      <c r="C35" s="119">
        <v>21.5</v>
      </c>
      <c r="D35" s="119">
        <v>42.84</v>
      </c>
      <c r="E35" s="119">
        <v>38.94</v>
      </c>
      <c r="F35" s="119">
        <v>36.78</v>
      </c>
      <c r="G35" s="119">
        <v>13.15</v>
      </c>
      <c r="H35" s="121" t="s">
        <v>2</v>
      </c>
      <c r="L35" s="116"/>
      <c r="M35" s="116"/>
      <c r="N35" s="116"/>
      <c r="O35" s="116"/>
      <c r="P35" s="116"/>
      <c r="Q35" s="116"/>
      <c r="R35" s="116"/>
      <c r="S35" s="116"/>
    </row>
    <row r="36" spans="1:19" ht="12.75">
      <c r="A36" s="73" t="s">
        <v>9</v>
      </c>
      <c r="B36" s="132">
        <v>48.94358010605117</v>
      </c>
      <c r="C36" s="119">
        <v>32.78</v>
      </c>
      <c r="D36" s="119">
        <v>58.21</v>
      </c>
      <c r="E36" s="119">
        <v>45.81</v>
      </c>
      <c r="F36" s="119">
        <v>52.57</v>
      </c>
      <c r="G36" s="119">
        <v>18</v>
      </c>
      <c r="H36" s="121" t="s">
        <v>2</v>
      </c>
      <c r="L36" s="116"/>
      <c r="M36" s="116"/>
      <c r="N36" s="116"/>
      <c r="O36" s="116"/>
      <c r="P36" s="116"/>
      <c r="Q36" s="116"/>
      <c r="R36" s="116"/>
      <c r="S36" s="116"/>
    </row>
    <row r="37" spans="1:19" ht="12.75">
      <c r="A37" s="73" t="s">
        <v>10</v>
      </c>
      <c r="B37" s="132">
        <v>39.76269586399509</v>
      </c>
      <c r="C37" s="119">
        <v>36.66</v>
      </c>
      <c r="D37" s="119">
        <v>39.46</v>
      </c>
      <c r="E37" s="119">
        <v>45.4</v>
      </c>
      <c r="F37" s="119">
        <v>37.67</v>
      </c>
      <c r="G37" s="119">
        <v>20.92</v>
      </c>
      <c r="H37" s="121" t="s">
        <v>2</v>
      </c>
      <c r="L37" s="116"/>
      <c r="M37" s="116"/>
      <c r="N37" s="116"/>
      <c r="O37" s="116"/>
      <c r="P37" s="116"/>
      <c r="Q37" s="116"/>
      <c r="R37" s="116"/>
      <c r="S37" s="116"/>
    </row>
    <row r="38" spans="1:19" ht="12.75">
      <c r="A38" s="73" t="s">
        <v>11</v>
      </c>
      <c r="B38" s="132">
        <v>40.45396693623361</v>
      </c>
      <c r="C38" s="119">
        <v>39.9</v>
      </c>
      <c r="D38" s="119">
        <v>46.37</v>
      </c>
      <c r="E38" s="119">
        <v>41.26</v>
      </c>
      <c r="F38" s="119">
        <v>39.71</v>
      </c>
      <c r="G38" s="119">
        <v>30.79</v>
      </c>
      <c r="H38" s="121" t="s">
        <v>2</v>
      </c>
      <c r="L38" s="116"/>
      <c r="M38" s="116"/>
      <c r="N38" s="116"/>
      <c r="O38" s="116"/>
      <c r="P38" s="116"/>
      <c r="Q38" s="116"/>
      <c r="R38" s="116"/>
      <c r="S38" s="116"/>
    </row>
    <row r="39" spans="1:19" ht="12.75">
      <c r="A39" s="73" t="s">
        <v>12</v>
      </c>
      <c r="B39" s="132">
        <v>42.37026391517795</v>
      </c>
      <c r="C39" s="119">
        <v>30.07</v>
      </c>
      <c r="D39" s="119">
        <v>44.94</v>
      </c>
      <c r="E39" s="119">
        <v>47.46</v>
      </c>
      <c r="F39" s="119">
        <v>36.47</v>
      </c>
      <c r="G39" s="119">
        <v>29.8</v>
      </c>
      <c r="H39" s="121" t="s">
        <v>2</v>
      </c>
      <c r="L39" s="116"/>
      <c r="M39" s="116"/>
      <c r="N39" s="116"/>
      <c r="O39" s="116"/>
      <c r="P39" s="116"/>
      <c r="Q39" s="116"/>
      <c r="R39" s="116"/>
      <c r="S39" s="116"/>
    </row>
    <row r="40" spans="1:19" ht="12.75">
      <c r="A40" s="73" t="s">
        <v>13</v>
      </c>
      <c r="B40" s="132">
        <v>38.626156992224345</v>
      </c>
      <c r="C40" s="119">
        <v>26.19</v>
      </c>
      <c r="D40" s="119">
        <v>46.35</v>
      </c>
      <c r="E40" s="119">
        <v>46.54</v>
      </c>
      <c r="F40" s="119">
        <v>37.79</v>
      </c>
      <c r="G40" s="119">
        <v>36.17</v>
      </c>
      <c r="H40" s="119">
        <v>35</v>
      </c>
      <c r="L40" s="116"/>
      <c r="M40" s="116"/>
      <c r="N40" s="116"/>
      <c r="O40" s="116"/>
      <c r="P40" s="116"/>
      <c r="Q40" s="116"/>
      <c r="R40" s="116"/>
      <c r="S40" s="116"/>
    </row>
    <row r="41" spans="1:19" ht="12.75">
      <c r="A41" s="73" t="s">
        <v>14</v>
      </c>
      <c r="B41" s="132">
        <v>43.13248662521383</v>
      </c>
      <c r="C41" s="119">
        <v>23.54</v>
      </c>
      <c r="D41" s="119">
        <v>23.83</v>
      </c>
      <c r="E41" s="119">
        <v>49.04</v>
      </c>
      <c r="F41" s="119">
        <v>46.87</v>
      </c>
      <c r="G41" s="119">
        <v>25</v>
      </c>
      <c r="H41" s="121" t="s">
        <v>2</v>
      </c>
      <c r="L41" s="116"/>
      <c r="M41" s="116"/>
      <c r="N41" s="116"/>
      <c r="O41" s="116"/>
      <c r="P41" s="116"/>
      <c r="Q41" s="116"/>
      <c r="R41" s="116"/>
      <c r="S41" s="116"/>
    </row>
    <row r="42" spans="1:19" ht="12.75">
      <c r="A42" s="73" t="s">
        <v>15</v>
      </c>
      <c r="B42" s="132">
        <v>46.00277900904664</v>
      </c>
      <c r="C42" s="119">
        <v>24.75</v>
      </c>
      <c r="D42" s="119">
        <v>37.91</v>
      </c>
      <c r="E42" s="119">
        <v>49.37</v>
      </c>
      <c r="F42" s="119">
        <v>35.33</v>
      </c>
      <c r="G42" s="121" t="s">
        <v>2</v>
      </c>
      <c r="H42" s="121" t="s">
        <v>2</v>
      </c>
      <c r="L42" s="116"/>
      <c r="M42" s="116"/>
      <c r="N42" s="116"/>
      <c r="O42" s="116"/>
      <c r="P42" s="116"/>
      <c r="Q42" s="116"/>
      <c r="R42" s="116"/>
      <c r="S42" s="116"/>
    </row>
    <row r="43" spans="1:19" ht="13.5" thickBot="1">
      <c r="A43" s="75" t="s">
        <v>57</v>
      </c>
      <c r="B43" s="133">
        <v>26.500338015412673</v>
      </c>
      <c r="C43" s="124">
        <v>21.07</v>
      </c>
      <c r="D43" s="124">
        <v>43.61</v>
      </c>
      <c r="E43" s="124">
        <v>36.33</v>
      </c>
      <c r="F43" s="124">
        <v>25.08</v>
      </c>
      <c r="G43" s="124">
        <v>17.85</v>
      </c>
      <c r="H43" s="125" t="s">
        <v>2</v>
      </c>
      <c r="L43" s="116"/>
      <c r="M43" s="116"/>
      <c r="N43" s="116"/>
      <c r="O43" s="116"/>
      <c r="P43" s="116"/>
      <c r="Q43" s="116"/>
      <c r="R43" s="116"/>
      <c r="S43" s="116"/>
    </row>
    <row r="44" spans="1:19" ht="12.75">
      <c r="A44" s="66" t="s">
        <v>60</v>
      </c>
      <c r="B44" s="128">
        <v>36.39082456762715</v>
      </c>
      <c r="C44" s="114">
        <v>40.6</v>
      </c>
      <c r="D44" s="114">
        <v>38.69</v>
      </c>
      <c r="E44" s="114">
        <v>41.35</v>
      </c>
      <c r="F44" s="114">
        <v>36.34</v>
      </c>
      <c r="G44" s="114">
        <v>1.53</v>
      </c>
      <c r="H44" s="121" t="s">
        <v>2</v>
      </c>
      <c r="L44" s="116"/>
      <c r="M44" s="116"/>
      <c r="N44" s="116"/>
      <c r="O44" s="116"/>
      <c r="P44" s="116"/>
      <c r="Q44" s="116"/>
      <c r="R44" s="116"/>
      <c r="S44" s="116"/>
    </row>
    <row r="45" spans="1:19" ht="12.75">
      <c r="A45" s="70" t="s">
        <v>6</v>
      </c>
      <c r="B45" s="127">
        <v>40.87421260360723</v>
      </c>
      <c r="C45" s="119">
        <v>38.33</v>
      </c>
      <c r="D45" s="119">
        <v>43.7</v>
      </c>
      <c r="E45" s="119">
        <v>44.14</v>
      </c>
      <c r="F45" s="119">
        <v>38.08</v>
      </c>
      <c r="G45" s="119">
        <v>10</v>
      </c>
      <c r="H45" s="121" t="s">
        <v>2</v>
      </c>
      <c r="L45" s="116"/>
      <c r="M45" s="116"/>
      <c r="N45" s="116"/>
      <c r="O45" s="116"/>
      <c r="P45" s="116"/>
      <c r="Q45" s="116"/>
      <c r="R45" s="116"/>
      <c r="S45" s="116"/>
    </row>
    <row r="46" spans="1:19" ht="12.75">
      <c r="A46" s="73" t="s">
        <v>7</v>
      </c>
      <c r="B46" s="127">
        <v>36.882680622092</v>
      </c>
      <c r="C46" s="119">
        <v>48.87</v>
      </c>
      <c r="D46" s="119">
        <v>35.76</v>
      </c>
      <c r="E46" s="119">
        <v>41.06</v>
      </c>
      <c r="F46" s="119">
        <v>38.42</v>
      </c>
      <c r="G46" s="119">
        <v>14.2</v>
      </c>
      <c r="H46" s="121" t="s">
        <v>2</v>
      </c>
      <c r="L46" s="116"/>
      <c r="M46" s="116"/>
      <c r="N46" s="116"/>
      <c r="O46" s="116"/>
      <c r="P46" s="116"/>
      <c r="Q46" s="116"/>
      <c r="R46" s="116"/>
      <c r="S46" s="116"/>
    </row>
    <row r="47" spans="1:19" ht="12.75">
      <c r="A47" s="73" t="s">
        <v>8</v>
      </c>
      <c r="B47" s="132">
        <v>35.21632782978981</v>
      </c>
      <c r="C47" s="119">
        <v>42.43</v>
      </c>
      <c r="D47" s="119">
        <v>29.44</v>
      </c>
      <c r="E47" s="119">
        <v>39.54</v>
      </c>
      <c r="F47" s="119">
        <v>37.1</v>
      </c>
      <c r="G47" s="119">
        <v>36</v>
      </c>
      <c r="H47" s="121" t="s">
        <v>2</v>
      </c>
      <c r="L47" s="116"/>
      <c r="M47" s="116"/>
      <c r="N47" s="116"/>
      <c r="O47" s="116"/>
      <c r="P47" s="116"/>
      <c r="Q47" s="116"/>
      <c r="R47" s="116"/>
      <c r="S47" s="116"/>
    </row>
    <row r="48" spans="1:19" ht="12.75">
      <c r="A48" s="73" t="s">
        <v>9</v>
      </c>
      <c r="B48" s="132">
        <v>34.28887720185182</v>
      </c>
      <c r="C48" s="119">
        <v>33.11</v>
      </c>
      <c r="D48" s="119">
        <v>30.34</v>
      </c>
      <c r="E48" s="119">
        <v>36.62</v>
      </c>
      <c r="F48" s="119">
        <v>43.27</v>
      </c>
      <c r="G48" s="121" t="s">
        <v>2</v>
      </c>
      <c r="H48" s="121" t="s">
        <v>2</v>
      </c>
      <c r="L48" s="116"/>
      <c r="M48" s="116"/>
      <c r="N48" s="116"/>
      <c r="O48" s="116"/>
      <c r="P48" s="116"/>
      <c r="Q48" s="116"/>
      <c r="R48" s="116"/>
      <c r="S48" s="116"/>
    </row>
    <row r="49" spans="1:19" ht="12.75">
      <c r="A49" s="73" t="s">
        <v>10</v>
      </c>
      <c r="B49" s="132">
        <v>31.921744760187668</v>
      </c>
      <c r="C49" s="119">
        <v>46.98</v>
      </c>
      <c r="D49" s="119">
        <v>19.12</v>
      </c>
      <c r="E49" s="119">
        <v>40.44</v>
      </c>
      <c r="F49" s="119">
        <v>40</v>
      </c>
      <c r="G49" s="119">
        <v>5</v>
      </c>
      <c r="H49" s="121" t="s">
        <v>2</v>
      </c>
      <c r="L49" s="116"/>
      <c r="M49" s="116"/>
      <c r="N49" s="116"/>
      <c r="O49" s="116"/>
      <c r="P49" s="116"/>
      <c r="Q49" s="116"/>
      <c r="R49" s="116"/>
      <c r="S49" s="116"/>
    </row>
    <row r="50" spans="1:19" ht="12.75">
      <c r="A50" s="73" t="s">
        <v>11</v>
      </c>
      <c r="B50" s="132">
        <v>31.23788047504598</v>
      </c>
      <c r="C50" s="119">
        <v>38.58</v>
      </c>
      <c r="D50" s="119">
        <v>27.92</v>
      </c>
      <c r="E50" s="119">
        <v>39.39</v>
      </c>
      <c r="F50" s="119">
        <v>19.78</v>
      </c>
      <c r="G50" s="119">
        <v>10</v>
      </c>
      <c r="H50" s="121" t="s">
        <v>2</v>
      </c>
      <c r="L50" s="116"/>
      <c r="M50" s="116"/>
      <c r="N50" s="116"/>
      <c r="O50" s="116"/>
      <c r="P50" s="116"/>
      <c r="Q50" s="116"/>
      <c r="R50" s="116"/>
      <c r="S50" s="116"/>
    </row>
    <row r="51" spans="1:19" ht="12.75">
      <c r="A51" s="73" t="s">
        <v>12</v>
      </c>
      <c r="B51" s="132">
        <v>38.07993565499466</v>
      </c>
      <c r="C51" s="119">
        <v>35.59</v>
      </c>
      <c r="D51" s="119">
        <v>40.38</v>
      </c>
      <c r="E51" s="119">
        <v>37.07</v>
      </c>
      <c r="F51" s="119">
        <v>30.79</v>
      </c>
      <c r="G51" s="121" t="s">
        <v>2</v>
      </c>
      <c r="H51" s="121" t="s">
        <v>2</v>
      </c>
      <c r="L51" s="116"/>
      <c r="M51" s="116"/>
      <c r="N51" s="116"/>
      <c r="O51" s="116"/>
      <c r="P51" s="116"/>
      <c r="Q51" s="116"/>
      <c r="R51" s="116"/>
      <c r="S51" s="116"/>
    </row>
    <row r="52" spans="1:19" ht="12.75">
      <c r="A52" s="73" t="s">
        <v>13</v>
      </c>
      <c r="B52" s="132">
        <v>33.40352124914694</v>
      </c>
      <c r="C52" s="119">
        <v>31.37</v>
      </c>
      <c r="D52" s="119">
        <v>35.84</v>
      </c>
      <c r="E52" s="119">
        <v>34.27</v>
      </c>
      <c r="F52" s="119">
        <v>31.39</v>
      </c>
      <c r="G52" s="119">
        <v>25.41</v>
      </c>
      <c r="H52" s="121" t="s">
        <v>2</v>
      </c>
      <c r="L52" s="116"/>
      <c r="M52" s="116"/>
      <c r="N52" s="116"/>
      <c r="O52" s="116"/>
      <c r="P52" s="116"/>
      <c r="Q52" s="116"/>
      <c r="R52" s="116"/>
      <c r="S52" s="116"/>
    </row>
    <row r="53" spans="1:19" ht="12.75">
      <c r="A53" s="73" t="s">
        <v>14</v>
      </c>
      <c r="B53" s="132">
        <v>34.69053026634382</v>
      </c>
      <c r="C53" s="119">
        <v>35.68</v>
      </c>
      <c r="D53" s="119">
        <v>35.43</v>
      </c>
      <c r="E53" s="119">
        <v>34.22</v>
      </c>
      <c r="F53" s="119">
        <v>34.66</v>
      </c>
      <c r="G53" s="119">
        <v>24</v>
      </c>
      <c r="H53" s="121" t="s">
        <v>2</v>
      </c>
      <c r="L53" s="116"/>
      <c r="M53" s="116"/>
      <c r="N53" s="116"/>
      <c r="O53" s="116"/>
      <c r="P53" s="116"/>
      <c r="Q53" s="116"/>
      <c r="R53" s="116"/>
      <c r="S53" s="116"/>
    </row>
    <row r="54" spans="1:19" ht="12.75">
      <c r="A54" s="73" t="s">
        <v>15</v>
      </c>
      <c r="B54" s="132">
        <v>31.929787330278202</v>
      </c>
      <c r="C54" s="119">
        <v>40.62</v>
      </c>
      <c r="D54" s="119">
        <v>35.27</v>
      </c>
      <c r="E54" s="119">
        <v>33.23</v>
      </c>
      <c r="F54" s="119">
        <v>37.87</v>
      </c>
      <c r="G54" s="119">
        <v>15.1</v>
      </c>
      <c r="H54" s="121" t="s">
        <v>2</v>
      </c>
      <c r="L54" s="116"/>
      <c r="M54" s="116"/>
      <c r="N54" s="116"/>
      <c r="O54" s="116"/>
      <c r="P54" s="116"/>
      <c r="Q54" s="116"/>
      <c r="R54" s="116"/>
      <c r="S54" s="116"/>
    </row>
    <row r="55" spans="1:19" ht="13.5" thickBot="1">
      <c r="A55" s="75" t="s">
        <v>57</v>
      </c>
      <c r="B55" s="133">
        <v>33.25079417914687</v>
      </c>
      <c r="C55" s="124">
        <v>29.85</v>
      </c>
      <c r="D55" s="124">
        <v>37.01</v>
      </c>
      <c r="E55" s="124">
        <v>32.67</v>
      </c>
      <c r="F55" s="124">
        <v>17.54</v>
      </c>
      <c r="G55" s="124">
        <v>30</v>
      </c>
      <c r="H55" s="125" t="s">
        <v>2</v>
      </c>
      <c r="L55" s="116"/>
      <c r="M55" s="116"/>
      <c r="N55" s="116"/>
      <c r="O55" s="116"/>
      <c r="P55" s="116"/>
      <c r="Q55" s="116"/>
      <c r="R55" s="116"/>
      <c r="S55" s="116"/>
    </row>
    <row r="56" spans="1:19" ht="12.75">
      <c r="A56" s="66" t="s">
        <v>61</v>
      </c>
      <c r="B56" s="128">
        <v>30.333727102572027</v>
      </c>
      <c r="C56" s="114">
        <v>32.88</v>
      </c>
      <c r="D56" s="114">
        <v>30.94</v>
      </c>
      <c r="E56" s="114">
        <v>34.29</v>
      </c>
      <c r="F56" s="114">
        <v>30.78</v>
      </c>
      <c r="G56" s="114">
        <v>15.36</v>
      </c>
      <c r="H56" s="121" t="s">
        <v>2</v>
      </c>
      <c r="L56" s="116"/>
      <c r="M56" s="116"/>
      <c r="N56" s="116"/>
      <c r="O56" s="116"/>
      <c r="P56" s="116"/>
      <c r="Q56" s="116"/>
      <c r="R56" s="116"/>
      <c r="S56" s="116"/>
    </row>
    <row r="57" spans="1:19" ht="12.75">
      <c r="A57" s="70" t="s">
        <v>6</v>
      </c>
      <c r="B57" s="127">
        <v>29.74931015858098</v>
      </c>
      <c r="C57" s="119">
        <v>36.93</v>
      </c>
      <c r="D57" s="119">
        <v>28.86</v>
      </c>
      <c r="E57" s="119">
        <v>38.74</v>
      </c>
      <c r="F57" s="119">
        <v>30.86</v>
      </c>
      <c r="G57" s="119">
        <v>4.97</v>
      </c>
      <c r="H57" s="121" t="s">
        <v>2</v>
      </c>
      <c r="L57" s="116"/>
      <c r="M57" s="116"/>
      <c r="N57" s="116"/>
      <c r="O57" s="116"/>
      <c r="P57" s="116"/>
      <c r="Q57" s="116"/>
      <c r="R57" s="116"/>
      <c r="S57" s="116"/>
    </row>
    <row r="58" spans="1:19" ht="12.75">
      <c r="A58" s="73" t="s">
        <v>7</v>
      </c>
      <c r="B58" s="127">
        <v>29.673035214354247</v>
      </c>
      <c r="C58" s="119">
        <v>37.37</v>
      </c>
      <c r="D58" s="119">
        <v>33.98</v>
      </c>
      <c r="E58" s="119">
        <v>33.98</v>
      </c>
      <c r="F58" s="119">
        <v>26.76</v>
      </c>
      <c r="G58" s="119">
        <v>0.25</v>
      </c>
      <c r="H58" s="121" t="s">
        <v>2</v>
      </c>
      <c r="L58" s="116"/>
      <c r="M58" s="116"/>
      <c r="N58" s="116"/>
      <c r="O58" s="116"/>
      <c r="P58" s="116"/>
      <c r="Q58" s="116"/>
      <c r="R58" s="116"/>
      <c r="S58" s="116"/>
    </row>
    <row r="59" spans="1:19" ht="12.75">
      <c r="A59" s="73" t="s">
        <v>8</v>
      </c>
      <c r="B59" s="132">
        <v>33.53282389593775</v>
      </c>
      <c r="C59" s="119">
        <v>35.58</v>
      </c>
      <c r="D59" s="119">
        <v>36.66</v>
      </c>
      <c r="E59" s="119">
        <v>37.74</v>
      </c>
      <c r="F59" s="119">
        <v>29.08</v>
      </c>
      <c r="G59" s="119">
        <v>15.2</v>
      </c>
      <c r="H59" s="127">
        <v>15.2</v>
      </c>
      <c r="L59" s="116"/>
      <c r="M59" s="116"/>
      <c r="N59" s="116"/>
      <c r="O59" s="116"/>
      <c r="P59" s="116"/>
      <c r="Q59" s="116"/>
      <c r="R59" s="116"/>
      <c r="S59" s="116"/>
    </row>
    <row r="60" spans="1:19" ht="12.75">
      <c r="A60" s="73" t="s">
        <v>9</v>
      </c>
      <c r="B60" s="132">
        <v>33.75445107773103</v>
      </c>
      <c r="C60" s="119">
        <v>34.31</v>
      </c>
      <c r="D60" s="119">
        <v>36.26</v>
      </c>
      <c r="E60" s="119">
        <v>36.08</v>
      </c>
      <c r="F60" s="119">
        <v>29.77</v>
      </c>
      <c r="G60" s="121" t="s">
        <v>2</v>
      </c>
      <c r="H60" s="121" t="s">
        <v>2</v>
      </c>
      <c r="L60" s="116"/>
      <c r="M60" s="116"/>
      <c r="N60" s="116"/>
      <c r="O60" s="116"/>
      <c r="P60" s="116"/>
      <c r="Q60" s="116"/>
      <c r="R60" s="116"/>
      <c r="S60" s="116"/>
    </row>
    <row r="61" spans="1:19" ht="12.75">
      <c r="A61" s="73" t="s">
        <v>10</v>
      </c>
      <c r="B61" s="132">
        <v>32.74424780332912</v>
      </c>
      <c r="C61" s="119">
        <v>35.61</v>
      </c>
      <c r="D61" s="119">
        <v>37.51</v>
      </c>
      <c r="E61" s="119">
        <v>32.09</v>
      </c>
      <c r="F61" s="119">
        <v>30.39</v>
      </c>
      <c r="G61" s="119">
        <v>40</v>
      </c>
      <c r="H61" s="121" t="s">
        <v>2</v>
      </c>
      <c r="L61" s="116"/>
      <c r="M61" s="116"/>
      <c r="N61" s="116"/>
      <c r="O61" s="116"/>
      <c r="P61" s="116"/>
      <c r="Q61" s="116"/>
      <c r="R61" s="116"/>
      <c r="S61" s="116"/>
    </row>
    <row r="62" spans="1:19" ht="12.75">
      <c r="A62" s="73" t="s">
        <v>11</v>
      </c>
      <c r="B62" s="132">
        <v>31.123553238993654</v>
      </c>
      <c r="C62" s="119">
        <v>31.03</v>
      </c>
      <c r="D62" s="119">
        <v>36.01</v>
      </c>
      <c r="E62" s="119">
        <v>31.95</v>
      </c>
      <c r="F62" s="119">
        <v>29.78</v>
      </c>
      <c r="G62" s="119">
        <v>22.09</v>
      </c>
      <c r="H62" s="121" t="s">
        <v>2</v>
      </c>
      <c r="L62" s="116"/>
      <c r="M62" s="116"/>
      <c r="N62" s="116"/>
      <c r="O62" s="116"/>
      <c r="P62" s="116"/>
      <c r="Q62" s="116"/>
      <c r="R62" s="116"/>
      <c r="S62" s="116"/>
    </row>
    <row r="63" spans="1:19" ht="12.75">
      <c r="A63" s="73" t="s">
        <v>12</v>
      </c>
      <c r="B63" s="132">
        <v>30.100805777215257</v>
      </c>
      <c r="C63" s="119">
        <v>31.36</v>
      </c>
      <c r="D63" s="119">
        <v>30.72</v>
      </c>
      <c r="E63" s="119">
        <v>29.61</v>
      </c>
      <c r="F63" s="119">
        <v>30</v>
      </c>
      <c r="G63" s="119">
        <v>29.08</v>
      </c>
      <c r="H63" s="121" t="s">
        <v>2</v>
      </c>
      <c r="L63" s="116"/>
      <c r="M63" s="116"/>
      <c r="N63" s="116"/>
      <c r="O63" s="116"/>
      <c r="P63" s="116"/>
      <c r="Q63" s="116"/>
      <c r="R63" s="116"/>
      <c r="S63" s="116"/>
    </row>
    <row r="64" spans="1:19" ht="12.75">
      <c r="A64" s="73" t="s">
        <v>13</v>
      </c>
      <c r="B64" s="132">
        <v>27.93517629651813</v>
      </c>
      <c r="C64" s="119">
        <v>31.36</v>
      </c>
      <c r="D64" s="119">
        <v>28.33</v>
      </c>
      <c r="E64" s="119">
        <v>26.42</v>
      </c>
      <c r="F64" s="119">
        <v>28.57</v>
      </c>
      <c r="G64" s="119">
        <v>27.17</v>
      </c>
      <c r="H64" s="121" t="s">
        <v>2</v>
      </c>
      <c r="L64" s="116"/>
      <c r="M64" s="116"/>
      <c r="N64" s="116"/>
      <c r="O64" s="116"/>
      <c r="P64" s="116"/>
      <c r="Q64" s="116"/>
      <c r="R64" s="116"/>
      <c r="S64" s="116"/>
    </row>
    <row r="65" spans="1:19" ht="12.75">
      <c r="A65" s="73" t="s">
        <v>14</v>
      </c>
      <c r="B65" s="132">
        <v>27.493714892688693</v>
      </c>
      <c r="C65" s="119">
        <v>29.21</v>
      </c>
      <c r="D65" s="119">
        <v>24.76</v>
      </c>
      <c r="E65" s="119">
        <v>28.99</v>
      </c>
      <c r="F65" s="119">
        <v>27.2</v>
      </c>
      <c r="G65" s="119">
        <v>29.87</v>
      </c>
      <c r="H65" s="121" t="s">
        <v>2</v>
      </c>
      <c r="L65" s="116"/>
      <c r="M65" s="116"/>
      <c r="N65" s="116"/>
      <c r="O65" s="116"/>
      <c r="P65" s="116"/>
      <c r="Q65" s="116"/>
      <c r="R65" s="116"/>
      <c r="S65" s="116"/>
    </row>
    <row r="66" spans="1:19" ht="12.75">
      <c r="A66" s="73" t="s">
        <v>15</v>
      </c>
      <c r="B66" s="132">
        <v>28.930878162513867</v>
      </c>
      <c r="C66" s="119">
        <v>27.07</v>
      </c>
      <c r="D66" s="119">
        <v>25.69</v>
      </c>
      <c r="E66" s="119">
        <v>34.1</v>
      </c>
      <c r="F66" s="119">
        <v>31.69</v>
      </c>
      <c r="G66" s="121" t="s">
        <v>2</v>
      </c>
      <c r="H66" s="121" t="s">
        <v>2</v>
      </c>
      <c r="L66" s="116"/>
      <c r="M66" s="116"/>
      <c r="N66" s="116"/>
      <c r="O66" s="116"/>
      <c r="P66" s="116"/>
      <c r="Q66" s="116"/>
      <c r="R66" s="116"/>
      <c r="S66" s="116"/>
    </row>
    <row r="67" spans="1:19" ht="13.5" thickBot="1">
      <c r="A67" s="75" t="s">
        <v>57</v>
      </c>
      <c r="B67" s="133">
        <v>31.385332918343725</v>
      </c>
      <c r="C67" s="124">
        <v>41.55</v>
      </c>
      <c r="D67" s="124">
        <v>27.99</v>
      </c>
      <c r="E67" s="124">
        <v>29.34</v>
      </c>
      <c r="F67" s="124">
        <v>30.31</v>
      </c>
      <c r="G67" s="124">
        <v>31.45</v>
      </c>
      <c r="H67" s="125" t="s">
        <v>2</v>
      </c>
      <c r="L67" s="116"/>
      <c r="M67" s="116"/>
      <c r="N67" s="116"/>
      <c r="O67" s="116"/>
      <c r="P67" s="116"/>
      <c r="Q67" s="116"/>
      <c r="R67" s="116"/>
      <c r="S67" s="116"/>
    </row>
    <row r="68" spans="1:19" ht="12.75">
      <c r="A68" s="66" t="s">
        <v>62</v>
      </c>
      <c r="B68" s="128">
        <v>26.79105173705378</v>
      </c>
      <c r="C68" s="114">
        <v>29.3</v>
      </c>
      <c r="D68" s="114">
        <v>26.51</v>
      </c>
      <c r="E68" s="114">
        <v>26.3</v>
      </c>
      <c r="F68" s="114">
        <v>27.3</v>
      </c>
      <c r="G68" s="114">
        <v>30.24</v>
      </c>
      <c r="H68" s="121" t="s">
        <v>2</v>
      </c>
      <c r="L68" s="116"/>
      <c r="M68" s="116"/>
      <c r="N68" s="116"/>
      <c r="O68" s="116"/>
      <c r="P68" s="116"/>
      <c r="Q68" s="116"/>
      <c r="R68" s="116"/>
      <c r="S68" s="116"/>
    </row>
    <row r="69" spans="1:19" ht="12.75">
      <c r="A69" s="70" t="s">
        <v>6</v>
      </c>
      <c r="B69" s="127">
        <v>29.81174090134454</v>
      </c>
      <c r="C69" s="119">
        <v>30.04</v>
      </c>
      <c r="D69" s="119">
        <v>29.61</v>
      </c>
      <c r="E69" s="119">
        <v>32.15</v>
      </c>
      <c r="F69" s="119">
        <v>26.1</v>
      </c>
      <c r="G69" s="119">
        <v>30</v>
      </c>
      <c r="H69" s="121" t="s">
        <v>2</v>
      </c>
      <c r="L69" s="116"/>
      <c r="M69" s="116"/>
      <c r="N69" s="116"/>
      <c r="O69" s="116"/>
      <c r="P69" s="116"/>
      <c r="Q69" s="116"/>
      <c r="R69" s="116"/>
      <c r="S69" s="116"/>
    </row>
    <row r="70" spans="1:19" ht="12.75">
      <c r="A70" s="73" t="s">
        <v>7</v>
      </c>
      <c r="B70" s="127">
        <v>28.205138111067033</v>
      </c>
      <c r="C70" s="119">
        <v>34.21</v>
      </c>
      <c r="D70" s="119">
        <v>26.31</v>
      </c>
      <c r="E70" s="119">
        <v>28.15</v>
      </c>
      <c r="F70" s="119">
        <v>27.55</v>
      </c>
      <c r="G70" s="119">
        <v>30</v>
      </c>
      <c r="H70" s="121" t="s">
        <v>2</v>
      </c>
      <c r="L70" s="116"/>
      <c r="M70" s="116"/>
      <c r="N70" s="116"/>
      <c r="O70" s="116"/>
      <c r="P70" s="116"/>
      <c r="Q70" s="116"/>
      <c r="R70" s="116"/>
      <c r="S70" s="116"/>
    </row>
    <row r="71" spans="1:19" ht="12.75">
      <c r="A71" s="73" t="s">
        <v>8</v>
      </c>
      <c r="B71" s="132">
        <v>28.351848657482307</v>
      </c>
      <c r="C71" s="119">
        <v>28.65</v>
      </c>
      <c r="D71" s="119">
        <v>27.85</v>
      </c>
      <c r="E71" s="119">
        <v>28.49</v>
      </c>
      <c r="F71" s="119">
        <v>28.23</v>
      </c>
      <c r="G71" s="119">
        <v>29.61</v>
      </c>
      <c r="H71" s="121" t="s">
        <v>2</v>
      </c>
      <c r="L71" s="116"/>
      <c r="M71" s="116"/>
      <c r="N71" s="116"/>
      <c r="O71" s="116"/>
      <c r="P71" s="116"/>
      <c r="Q71" s="116"/>
      <c r="R71" s="116"/>
      <c r="S71" s="116"/>
    </row>
    <row r="72" spans="1:19" ht="12.75">
      <c r="A72" s="73" t="s">
        <v>9</v>
      </c>
      <c r="B72" s="132">
        <v>27.073729512632422</v>
      </c>
      <c r="C72" s="119">
        <v>22.54</v>
      </c>
      <c r="D72" s="119">
        <v>28.82</v>
      </c>
      <c r="E72" s="119">
        <v>31.27</v>
      </c>
      <c r="F72" s="119">
        <v>28.66</v>
      </c>
      <c r="G72" s="119">
        <v>20.87</v>
      </c>
      <c r="H72" s="119">
        <v>14.5</v>
      </c>
      <c r="L72" s="116"/>
      <c r="M72" s="116"/>
      <c r="N72" s="116"/>
      <c r="O72" s="116"/>
      <c r="P72" s="116"/>
      <c r="Q72" s="116"/>
      <c r="R72" s="116"/>
      <c r="S72" s="116"/>
    </row>
    <row r="73" spans="1:19" ht="12.75">
      <c r="A73" s="73" t="s">
        <v>10</v>
      </c>
      <c r="B73" s="132">
        <v>23.667913138194336</v>
      </c>
      <c r="C73" s="119">
        <v>14.75</v>
      </c>
      <c r="D73" s="119">
        <v>28.67</v>
      </c>
      <c r="E73" s="119">
        <v>29.06</v>
      </c>
      <c r="F73" s="119">
        <v>19.63</v>
      </c>
      <c r="G73" s="119">
        <v>27.43</v>
      </c>
      <c r="H73" s="121" t="s">
        <v>2</v>
      </c>
      <c r="L73" s="116"/>
      <c r="M73" s="116"/>
      <c r="N73" s="116"/>
      <c r="O73" s="116"/>
      <c r="P73" s="116"/>
      <c r="Q73" s="116"/>
      <c r="R73" s="116"/>
      <c r="S73" s="116"/>
    </row>
    <row r="74" spans="1:19" ht="12.75">
      <c r="A74" s="73" t="s">
        <v>11</v>
      </c>
      <c r="B74" s="132">
        <v>21.046920749337286</v>
      </c>
      <c r="C74" s="119">
        <v>10.93</v>
      </c>
      <c r="D74" s="119">
        <v>25.18</v>
      </c>
      <c r="E74" s="119">
        <v>24.53</v>
      </c>
      <c r="F74" s="119">
        <v>28.03</v>
      </c>
      <c r="G74" s="119">
        <v>16.91</v>
      </c>
      <c r="H74" s="121" t="s">
        <v>2</v>
      </c>
      <c r="L74" s="116"/>
      <c r="M74" s="116"/>
      <c r="N74" s="116"/>
      <c r="O74" s="116"/>
      <c r="P74" s="116"/>
      <c r="Q74" s="116"/>
      <c r="R74" s="116"/>
      <c r="S74" s="116"/>
    </row>
    <row r="75" spans="1:19" ht="12.75">
      <c r="A75" s="73" t="s">
        <v>12</v>
      </c>
      <c r="B75" s="132">
        <v>21.484353047499184</v>
      </c>
      <c r="C75" s="119">
        <v>13.74</v>
      </c>
      <c r="D75" s="119">
        <v>28.36</v>
      </c>
      <c r="E75" s="119">
        <v>27.01</v>
      </c>
      <c r="F75" s="119">
        <v>24.45</v>
      </c>
      <c r="G75" s="119">
        <v>20.3</v>
      </c>
      <c r="H75" s="121" t="s">
        <v>2</v>
      </c>
      <c r="L75" s="116"/>
      <c r="M75" s="116"/>
      <c r="N75" s="116"/>
      <c r="O75" s="116"/>
      <c r="P75" s="116"/>
      <c r="Q75" s="116"/>
      <c r="R75" s="116"/>
      <c r="S75" s="116"/>
    </row>
    <row r="76" spans="1:19" ht="12.75">
      <c r="A76" s="73" t="s">
        <v>13</v>
      </c>
      <c r="B76" s="132">
        <v>23.753534381808716</v>
      </c>
      <c r="C76" s="119">
        <v>19.34</v>
      </c>
      <c r="D76" s="119">
        <v>26.25</v>
      </c>
      <c r="E76" s="119">
        <v>30.9</v>
      </c>
      <c r="F76" s="119">
        <v>22.05</v>
      </c>
      <c r="G76" s="119">
        <v>20.49</v>
      </c>
      <c r="H76" s="121" t="s">
        <v>2</v>
      </c>
      <c r="L76" s="116"/>
      <c r="M76" s="116"/>
      <c r="N76" s="116"/>
      <c r="O76" s="116"/>
      <c r="P76" s="116"/>
      <c r="Q76" s="116"/>
      <c r="R76" s="116"/>
      <c r="S76" s="116"/>
    </row>
    <row r="77" spans="1:19" ht="12.75">
      <c r="A77" s="73" t="s">
        <v>14</v>
      </c>
      <c r="B77" s="132">
        <v>24.88863942865465</v>
      </c>
      <c r="C77" s="119">
        <v>23.55</v>
      </c>
      <c r="D77" s="119">
        <v>28.42</v>
      </c>
      <c r="E77" s="119">
        <v>28.31</v>
      </c>
      <c r="F77" s="119">
        <v>20.64</v>
      </c>
      <c r="G77" s="119">
        <v>26.17</v>
      </c>
      <c r="H77" s="121" t="s">
        <v>2</v>
      </c>
      <c r="L77" s="116"/>
      <c r="M77" s="116"/>
      <c r="N77" s="116"/>
      <c r="O77" s="116"/>
      <c r="P77" s="116"/>
      <c r="Q77" s="116"/>
      <c r="R77" s="116"/>
      <c r="S77" s="116"/>
    </row>
    <row r="78" spans="1:19" ht="12.75">
      <c r="A78" s="73" t="s">
        <v>15</v>
      </c>
      <c r="B78" s="132">
        <v>25.61119317411308</v>
      </c>
      <c r="C78" s="119">
        <v>25.08</v>
      </c>
      <c r="D78" s="119">
        <v>28.41</v>
      </c>
      <c r="E78" s="119">
        <v>27.72</v>
      </c>
      <c r="F78" s="119">
        <v>25.16</v>
      </c>
      <c r="G78" s="119">
        <v>23.76</v>
      </c>
      <c r="H78" s="121" t="s">
        <v>2</v>
      </c>
      <c r="L78" s="116"/>
      <c r="M78" s="116"/>
      <c r="N78" s="116"/>
      <c r="O78" s="116"/>
      <c r="P78" s="116"/>
      <c r="Q78" s="116"/>
      <c r="R78" s="116"/>
      <c r="S78" s="116"/>
    </row>
    <row r="79" spans="1:19" ht="13.5" thickBot="1">
      <c r="A79" s="75" t="s">
        <v>57</v>
      </c>
      <c r="B79" s="133">
        <v>19.452921893299248</v>
      </c>
      <c r="C79" s="124">
        <v>11.69</v>
      </c>
      <c r="D79" s="124">
        <v>25.7</v>
      </c>
      <c r="E79" s="124">
        <v>26.91</v>
      </c>
      <c r="F79" s="124">
        <v>23.41</v>
      </c>
      <c r="G79" s="124">
        <v>16.77</v>
      </c>
      <c r="H79" s="125" t="s">
        <v>2</v>
      </c>
      <c r="L79" s="116"/>
      <c r="M79" s="116"/>
      <c r="N79" s="116"/>
      <c r="O79" s="116"/>
      <c r="P79" s="116"/>
      <c r="Q79" s="116"/>
      <c r="R79" s="116"/>
      <c r="S79" s="116"/>
    </row>
    <row r="80" spans="1:19" ht="12.75">
      <c r="A80" s="66" t="s">
        <v>63</v>
      </c>
      <c r="B80" s="128">
        <v>23.568895706570604</v>
      </c>
      <c r="C80" s="114">
        <v>23.57</v>
      </c>
      <c r="D80" s="114">
        <v>25.84</v>
      </c>
      <c r="E80" s="114">
        <v>26.48</v>
      </c>
      <c r="F80" s="114">
        <v>20.99</v>
      </c>
      <c r="G80" s="114">
        <v>17.56</v>
      </c>
      <c r="H80" s="121" t="s">
        <v>2</v>
      </c>
      <c r="L80" s="116"/>
      <c r="M80" s="116"/>
      <c r="N80" s="116"/>
      <c r="O80" s="116"/>
      <c r="P80" s="116"/>
      <c r="Q80" s="116"/>
      <c r="R80" s="116"/>
      <c r="S80" s="116"/>
    </row>
    <row r="81" spans="1:19" ht="12.75">
      <c r="A81" s="70" t="s">
        <v>6</v>
      </c>
      <c r="B81" s="127">
        <v>22.128934667182577</v>
      </c>
      <c r="C81" s="119">
        <v>21.59</v>
      </c>
      <c r="D81" s="119">
        <v>21.36</v>
      </c>
      <c r="E81" s="119">
        <v>21.81</v>
      </c>
      <c r="F81" s="119">
        <v>24.06</v>
      </c>
      <c r="G81" s="119">
        <v>14.04</v>
      </c>
      <c r="H81" s="121" t="s">
        <v>2</v>
      </c>
      <c r="L81" s="116"/>
      <c r="M81" s="116"/>
      <c r="N81" s="116"/>
      <c r="O81" s="116"/>
      <c r="P81" s="116"/>
      <c r="Q81" s="116"/>
      <c r="R81" s="116"/>
      <c r="S81" s="116"/>
    </row>
    <row r="82" spans="1:19" ht="12.75">
      <c r="A82" s="73" t="s">
        <v>7</v>
      </c>
      <c r="B82" s="127">
        <v>23.067736090024493</v>
      </c>
      <c r="C82" s="119">
        <v>39.24</v>
      </c>
      <c r="D82" s="119">
        <v>24.8</v>
      </c>
      <c r="E82" s="119">
        <v>23.99</v>
      </c>
      <c r="F82" s="119">
        <v>22.88</v>
      </c>
      <c r="G82" s="119">
        <v>17.55</v>
      </c>
      <c r="H82" s="121" t="s">
        <v>2</v>
      </c>
      <c r="L82" s="116"/>
      <c r="M82" s="116"/>
      <c r="N82" s="116"/>
      <c r="O82" s="116"/>
      <c r="P82" s="116"/>
      <c r="Q82" s="116"/>
      <c r="R82" s="116"/>
      <c r="S82" s="116"/>
    </row>
    <row r="83" spans="1:19" ht="12.75">
      <c r="A83" s="73" t="s">
        <v>8</v>
      </c>
      <c r="B83" s="132">
        <v>22.062930259132106</v>
      </c>
      <c r="C83" s="119">
        <v>17.24</v>
      </c>
      <c r="D83" s="119">
        <v>28.97</v>
      </c>
      <c r="E83" s="119">
        <v>25.47</v>
      </c>
      <c r="F83" s="119">
        <v>23.58</v>
      </c>
      <c r="G83" s="119">
        <v>16.12</v>
      </c>
      <c r="H83" s="127">
        <v>11.33</v>
      </c>
      <c r="L83" s="116"/>
      <c r="M83" s="116"/>
      <c r="N83" s="116"/>
      <c r="O83" s="116"/>
      <c r="P83" s="116"/>
      <c r="Q83" s="116"/>
      <c r="R83" s="116"/>
      <c r="S83" s="116"/>
    </row>
    <row r="84" spans="1:19" ht="12.75">
      <c r="A84" s="73" t="s">
        <v>9</v>
      </c>
      <c r="B84" s="132">
        <v>22.48096072992957</v>
      </c>
      <c r="C84" s="119">
        <v>21.17</v>
      </c>
      <c r="D84" s="119">
        <v>26.84</v>
      </c>
      <c r="E84" s="119">
        <v>23.46</v>
      </c>
      <c r="F84" s="119">
        <v>22</v>
      </c>
      <c r="G84" s="119">
        <v>17.72</v>
      </c>
      <c r="H84" s="121" t="s">
        <v>2</v>
      </c>
      <c r="L84" s="116"/>
      <c r="M84" s="116"/>
      <c r="N84" s="116"/>
      <c r="O84" s="116"/>
      <c r="P84" s="116"/>
      <c r="Q84" s="116"/>
      <c r="R84" s="116"/>
      <c r="S84" s="116"/>
    </row>
    <row r="85" spans="1:19" ht="12.75">
      <c r="A85" s="73" t="s">
        <v>10</v>
      </c>
      <c r="B85" s="132">
        <v>25.166236123773547</v>
      </c>
      <c r="C85" s="119">
        <v>25.31</v>
      </c>
      <c r="D85" s="119">
        <v>23.82</v>
      </c>
      <c r="E85" s="119">
        <v>25.82</v>
      </c>
      <c r="F85" s="119">
        <v>26.34</v>
      </c>
      <c r="G85" s="119">
        <v>19.75</v>
      </c>
      <c r="H85" s="119">
        <v>11.3</v>
      </c>
      <c r="L85" s="116"/>
      <c r="M85" s="116"/>
      <c r="N85" s="116"/>
      <c r="O85" s="116"/>
      <c r="P85" s="116"/>
      <c r="Q85" s="116"/>
      <c r="R85" s="116"/>
      <c r="S85" s="116"/>
    </row>
    <row r="86" spans="1:19" ht="12.75">
      <c r="A86" s="73" t="s">
        <v>11</v>
      </c>
      <c r="B86" s="132">
        <v>25.94345487476282</v>
      </c>
      <c r="C86" s="119">
        <v>26.83</v>
      </c>
      <c r="D86" s="119">
        <v>27.95</v>
      </c>
      <c r="E86" s="119">
        <v>24.52</v>
      </c>
      <c r="F86" s="119">
        <v>27.07</v>
      </c>
      <c r="G86" s="119">
        <v>21.09</v>
      </c>
      <c r="H86" s="121" t="s">
        <v>2</v>
      </c>
      <c r="L86" s="116"/>
      <c r="M86" s="116"/>
      <c r="N86" s="116"/>
      <c r="O86" s="116"/>
      <c r="P86" s="116"/>
      <c r="Q86" s="116"/>
      <c r="R86" s="116"/>
      <c r="S86" s="116"/>
    </row>
    <row r="87" spans="1:19" ht="12.75">
      <c r="A87" s="73" t="s">
        <v>12</v>
      </c>
      <c r="B87" s="132">
        <v>24.685697830493464</v>
      </c>
      <c r="C87" s="119">
        <v>23.8</v>
      </c>
      <c r="D87" s="119">
        <v>27.82</v>
      </c>
      <c r="E87" s="119">
        <v>25.69</v>
      </c>
      <c r="F87" s="119">
        <v>24.84</v>
      </c>
      <c r="G87" s="119">
        <v>23.94</v>
      </c>
      <c r="H87" s="121" t="s">
        <v>2</v>
      </c>
      <c r="L87" s="116"/>
      <c r="M87" s="116"/>
      <c r="N87" s="116"/>
      <c r="O87" s="116"/>
      <c r="P87" s="116"/>
      <c r="Q87" s="116"/>
      <c r="R87" s="116"/>
      <c r="S87" s="116"/>
    </row>
    <row r="88" spans="1:19" ht="12.75">
      <c r="A88" s="73" t="s">
        <v>13</v>
      </c>
      <c r="B88" s="132">
        <v>21.459166014031727</v>
      </c>
      <c r="C88" s="119">
        <v>13.47</v>
      </c>
      <c r="D88" s="119">
        <v>23.28</v>
      </c>
      <c r="E88" s="119">
        <v>23.38</v>
      </c>
      <c r="F88" s="119">
        <v>26.89</v>
      </c>
      <c r="G88" s="119">
        <v>14.62</v>
      </c>
      <c r="H88" s="121" t="s">
        <v>2</v>
      </c>
      <c r="L88" s="116"/>
      <c r="M88" s="116"/>
      <c r="N88" s="116"/>
      <c r="O88" s="116"/>
      <c r="P88" s="116"/>
      <c r="Q88" s="116"/>
      <c r="R88" s="116"/>
      <c r="S88" s="116"/>
    </row>
    <row r="89" spans="1:19" ht="12.75">
      <c r="A89" s="73" t="s">
        <v>14</v>
      </c>
      <c r="B89" s="132">
        <v>22.68333595810574</v>
      </c>
      <c r="C89" s="119">
        <v>19.77</v>
      </c>
      <c r="D89" s="119">
        <v>21.15</v>
      </c>
      <c r="E89" s="119">
        <v>22.84</v>
      </c>
      <c r="F89" s="119">
        <v>25.5</v>
      </c>
      <c r="G89" s="119">
        <v>21.94</v>
      </c>
      <c r="H89" s="119">
        <v>10.69</v>
      </c>
      <c r="L89" s="116"/>
      <c r="M89" s="116"/>
      <c r="N89" s="116"/>
      <c r="O89" s="116"/>
      <c r="P89" s="116"/>
      <c r="Q89" s="116"/>
      <c r="R89" s="116"/>
      <c r="S89" s="116"/>
    </row>
    <row r="90" spans="1:19" ht="12.75">
      <c r="A90" s="73" t="s">
        <v>15</v>
      </c>
      <c r="B90" s="132">
        <v>20.131333839352127</v>
      </c>
      <c r="C90" s="119">
        <v>15.14</v>
      </c>
      <c r="D90" s="119">
        <v>21.48</v>
      </c>
      <c r="E90" s="119">
        <v>22.77</v>
      </c>
      <c r="F90" s="119">
        <v>26.04</v>
      </c>
      <c r="G90" s="119">
        <v>21.2</v>
      </c>
      <c r="H90" s="119">
        <v>10.69</v>
      </c>
      <c r="L90" s="116"/>
      <c r="M90" s="116"/>
      <c r="N90" s="116"/>
      <c r="O90" s="116"/>
      <c r="P90" s="116"/>
      <c r="Q90" s="116"/>
      <c r="R90" s="116"/>
      <c r="S90" s="116"/>
    </row>
    <row r="91" spans="1:19" ht="13.5" thickBot="1">
      <c r="A91" s="75" t="s">
        <v>57</v>
      </c>
      <c r="B91" s="133">
        <v>18.25887662523769</v>
      </c>
      <c r="C91" s="124">
        <v>15.09</v>
      </c>
      <c r="D91" s="124">
        <v>20.15</v>
      </c>
      <c r="E91" s="124">
        <v>23.54</v>
      </c>
      <c r="F91" s="124">
        <v>23.2</v>
      </c>
      <c r="G91" s="124">
        <v>17.53</v>
      </c>
      <c r="H91" s="124">
        <v>10.47</v>
      </c>
      <c r="L91" s="116"/>
      <c r="M91" s="116"/>
      <c r="N91" s="116"/>
      <c r="O91" s="116"/>
      <c r="P91" s="116"/>
      <c r="Q91" s="116"/>
      <c r="R91" s="116"/>
      <c r="S91" s="116"/>
    </row>
    <row r="92" spans="1:19" ht="12.75">
      <c r="A92" s="66" t="s">
        <v>64</v>
      </c>
      <c r="B92" s="128">
        <v>17.191176857156716</v>
      </c>
      <c r="C92" s="114">
        <v>12.65</v>
      </c>
      <c r="D92" s="114">
        <v>19.13</v>
      </c>
      <c r="E92" s="114">
        <v>22.26</v>
      </c>
      <c r="F92" s="114">
        <v>24.23</v>
      </c>
      <c r="G92" s="114">
        <v>24.17</v>
      </c>
      <c r="H92" s="121" t="s">
        <v>2</v>
      </c>
      <c r="L92" s="116"/>
      <c r="M92" s="116"/>
      <c r="N92" s="116"/>
      <c r="O92" s="116"/>
      <c r="P92" s="116"/>
      <c r="Q92" s="116"/>
      <c r="R92" s="116"/>
      <c r="S92" s="116"/>
    </row>
    <row r="93" spans="1:19" ht="12.75">
      <c r="A93" s="70" t="s">
        <v>6</v>
      </c>
      <c r="B93" s="127">
        <v>18.645537747992</v>
      </c>
      <c r="C93" s="119">
        <v>9.99</v>
      </c>
      <c r="D93" s="119">
        <v>23.63</v>
      </c>
      <c r="E93" s="119">
        <v>22.5</v>
      </c>
      <c r="F93" s="119">
        <v>24.74</v>
      </c>
      <c r="G93" s="119">
        <v>18.94</v>
      </c>
      <c r="H93" s="121" t="s">
        <v>2</v>
      </c>
      <c r="L93" s="116"/>
      <c r="M93" s="116"/>
      <c r="N93" s="116"/>
      <c r="O93" s="116"/>
      <c r="P93" s="116"/>
      <c r="Q93" s="116"/>
      <c r="R93" s="116"/>
      <c r="S93" s="116"/>
    </row>
    <row r="94" spans="1:19" ht="12.75">
      <c r="A94" s="73" t="s">
        <v>7</v>
      </c>
      <c r="B94" s="127">
        <v>19.460238639516174</v>
      </c>
      <c r="C94" s="119">
        <v>10.78</v>
      </c>
      <c r="D94" s="119">
        <v>22.7</v>
      </c>
      <c r="E94" s="119">
        <v>22.37</v>
      </c>
      <c r="F94" s="119">
        <v>25.24</v>
      </c>
      <c r="G94" s="119">
        <v>16.24</v>
      </c>
      <c r="H94" s="127">
        <v>10.22</v>
      </c>
      <c r="L94" s="116"/>
      <c r="M94" s="116"/>
      <c r="N94" s="116"/>
      <c r="O94" s="116"/>
      <c r="P94" s="116"/>
      <c r="Q94" s="116"/>
      <c r="R94" s="116"/>
      <c r="S94" s="116"/>
    </row>
    <row r="95" spans="1:19" ht="12.75">
      <c r="A95" s="73" t="s">
        <v>8</v>
      </c>
      <c r="B95" s="132">
        <v>19.107531893784003</v>
      </c>
      <c r="C95" s="119">
        <v>9.94</v>
      </c>
      <c r="D95" s="119">
        <v>21.01</v>
      </c>
      <c r="E95" s="119">
        <v>19.89</v>
      </c>
      <c r="F95" s="119">
        <v>23.86</v>
      </c>
      <c r="G95" s="119">
        <v>20.41</v>
      </c>
      <c r="H95" s="127">
        <v>18.27</v>
      </c>
      <c r="L95" s="116"/>
      <c r="M95" s="116"/>
      <c r="N95" s="116"/>
      <c r="O95" s="116"/>
      <c r="P95" s="116"/>
      <c r="Q95" s="116"/>
      <c r="R95" s="116"/>
      <c r="S95" s="116"/>
    </row>
    <row r="96" spans="1:19" ht="12.75">
      <c r="A96" s="73" t="s">
        <v>9</v>
      </c>
      <c r="B96" s="132">
        <v>19.18115937252834</v>
      </c>
      <c r="C96" s="119">
        <v>8.05</v>
      </c>
      <c r="D96" s="119">
        <v>22.23</v>
      </c>
      <c r="E96" s="119">
        <v>20.53</v>
      </c>
      <c r="F96" s="119">
        <v>23.76</v>
      </c>
      <c r="G96" s="119">
        <v>19.61</v>
      </c>
      <c r="H96" s="119">
        <v>18.59</v>
      </c>
      <c r="L96" s="116"/>
      <c r="M96" s="116"/>
      <c r="N96" s="116"/>
      <c r="O96" s="116"/>
      <c r="P96" s="116"/>
      <c r="Q96" s="116"/>
      <c r="R96" s="116"/>
      <c r="S96" s="116"/>
    </row>
    <row r="97" spans="1:19" ht="12.75">
      <c r="A97" s="73" t="s">
        <v>10</v>
      </c>
      <c r="B97" s="132">
        <v>17.41062530107194</v>
      </c>
      <c r="C97" s="119">
        <v>9.79</v>
      </c>
      <c r="D97" s="119">
        <v>20.68</v>
      </c>
      <c r="E97" s="119">
        <v>21.86</v>
      </c>
      <c r="F97" s="119">
        <v>22.3</v>
      </c>
      <c r="G97" s="119">
        <v>19.37</v>
      </c>
      <c r="H97" s="119">
        <v>15.65</v>
      </c>
      <c r="L97" s="116"/>
      <c r="M97" s="116"/>
      <c r="N97" s="116"/>
      <c r="O97" s="116"/>
      <c r="P97" s="116"/>
      <c r="Q97" s="116"/>
      <c r="R97" s="116"/>
      <c r="S97" s="116"/>
    </row>
    <row r="98" spans="1:19" ht="12.75">
      <c r="A98" s="73" t="s">
        <v>11</v>
      </c>
      <c r="B98" s="132">
        <v>20.07850317406163</v>
      </c>
      <c r="C98" s="119">
        <v>24.01</v>
      </c>
      <c r="D98" s="119">
        <v>12.89</v>
      </c>
      <c r="E98" s="119">
        <v>17.88</v>
      </c>
      <c r="F98" s="119">
        <v>22.68</v>
      </c>
      <c r="G98" s="119">
        <v>20.27</v>
      </c>
      <c r="H98" s="119">
        <v>18.52</v>
      </c>
      <c r="L98" s="116"/>
      <c r="M98" s="116"/>
      <c r="N98" s="116"/>
      <c r="O98" s="116"/>
      <c r="P98" s="116"/>
      <c r="Q98" s="116"/>
      <c r="R98" s="116"/>
      <c r="S98" s="116"/>
    </row>
    <row r="99" spans="1:19" ht="12.75">
      <c r="A99" s="73" t="s">
        <v>12</v>
      </c>
      <c r="B99" s="132">
        <v>20.52853674467535</v>
      </c>
      <c r="C99" s="119">
        <v>21.88</v>
      </c>
      <c r="D99" s="119">
        <v>13.54</v>
      </c>
      <c r="E99" s="119">
        <v>21.17</v>
      </c>
      <c r="F99" s="119">
        <v>21.81</v>
      </c>
      <c r="G99" s="119">
        <v>21.26</v>
      </c>
      <c r="H99" s="119">
        <v>14.56</v>
      </c>
      <c r="L99" s="116"/>
      <c r="M99" s="116"/>
      <c r="N99" s="116"/>
      <c r="O99" s="116"/>
      <c r="P99" s="116"/>
      <c r="Q99" s="116"/>
      <c r="R99" s="116"/>
      <c r="S99" s="116"/>
    </row>
    <row r="100" spans="1:19" ht="12.75">
      <c r="A100" s="73" t="s">
        <v>13</v>
      </c>
      <c r="B100" s="132">
        <v>18.21350733896757</v>
      </c>
      <c r="C100" s="119">
        <v>13.76081688375724</v>
      </c>
      <c r="D100" s="119">
        <v>19.671054610074503</v>
      </c>
      <c r="E100" s="119">
        <v>21.541411611300173</v>
      </c>
      <c r="F100" s="119">
        <v>18.47439903857765</v>
      </c>
      <c r="G100" s="119">
        <v>19.609295327379634</v>
      </c>
      <c r="H100" s="119">
        <v>16.484305939241782</v>
      </c>
      <c r="L100" s="116"/>
      <c r="M100" s="116"/>
      <c r="N100" s="116"/>
      <c r="O100" s="116"/>
      <c r="P100" s="116"/>
      <c r="Q100" s="116"/>
      <c r="R100" s="116"/>
      <c r="S100" s="116"/>
    </row>
    <row r="101" spans="1:19" ht="12.75">
      <c r="A101" s="73" t="s">
        <v>14</v>
      </c>
      <c r="B101" s="132">
        <v>21.12982348119776</v>
      </c>
      <c r="C101" s="119">
        <v>24.99326039092339</v>
      </c>
      <c r="D101" s="119">
        <v>19.2829302987968</v>
      </c>
      <c r="E101" s="119">
        <v>20.375267506727152</v>
      </c>
      <c r="F101" s="119">
        <v>21.73569340961876</v>
      </c>
      <c r="G101" s="119">
        <v>22.264170741421424</v>
      </c>
      <c r="H101" s="119">
        <v>19.85997882263553</v>
      </c>
      <c r="L101" s="116"/>
      <c r="M101" s="116"/>
      <c r="N101" s="116"/>
      <c r="O101" s="116"/>
      <c r="P101" s="116"/>
      <c r="Q101" s="116"/>
      <c r="R101" s="116"/>
      <c r="S101" s="116"/>
    </row>
    <row r="102" spans="1:19" ht="12.75">
      <c r="A102" s="73" t="s">
        <v>15</v>
      </c>
      <c r="B102" s="132">
        <v>20.14471584916199</v>
      </c>
      <c r="C102" s="119">
        <v>23.13224872271796</v>
      </c>
      <c r="D102" s="119">
        <v>18.410043451438995</v>
      </c>
      <c r="E102" s="119">
        <v>22.178627796194373</v>
      </c>
      <c r="F102" s="119">
        <v>19.602932222734005</v>
      </c>
      <c r="G102" s="119">
        <v>20.630878166664377</v>
      </c>
      <c r="H102" s="119">
        <v>16.410469844291836</v>
      </c>
      <c r="L102" s="116"/>
      <c r="M102" s="116"/>
      <c r="N102" s="116"/>
      <c r="O102" s="116"/>
      <c r="P102" s="116"/>
      <c r="Q102" s="116"/>
      <c r="R102" s="116"/>
      <c r="S102" s="116"/>
    </row>
    <row r="103" spans="1:19" ht="13.5" thickBot="1">
      <c r="A103" s="75" t="s">
        <v>57</v>
      </c>
      <c r="B103" s="133">
        <v>19.335497528408823</v>
      </c>
      <c r="C103" s="124">
        <v>17.214292770031534</v>
      </c>
      <c r="D103" s="124">
        <v>21.740871277309456</v>
      </c>
      <c r="E103" s="124">
        <v>21.73533111961919</v>
      </c>
      <c r="F103" s="124">
        <v>19.685428503564466</v>
      </c>
      <c r="G103" s="124">
        <v>18.807328443252448</v>
      </c>
      <c r="H103" s="124">
        <v>16.580477773551976</v>
      </c>
      <c r="L103" s="116"/>
      <c r="M103" s="116"/>
      <c r="N103" s="116"/>
      <c r="O103" s="116"/>
      <c r="P103" s="116"/>
      <c r="Q103" s="116"/>
      <c r="R103" s="116"/>
      <c r="S103" s="116"/>
    </row>
    <row r="104" spans="1:19" ht="12.75">
      <c r="A104" s="66" t="s">
        <v>65</v>
      </c>
      <c r="B104" s="128">
        <v>19.15008258164519</v>
      </c>
      <c r="C104" s="114">
        <v>13.52346185397867</v>
      </c>
      <c r="D104" s="114">
        <v>25.671766736375318</v>
      </c>
      <c r="E104" s="114">
        <v>18.641366262474566</v>
      </c>
      <c r="F104" s="114">
        <v>19.579470994672096</v>
      </c>
      <c r="G104" s="114">
        <v>19.924242282988967</v>
      </c>
      <c r="H104" s="128">
        <v>15.019743363618339</v>
      </c>
      <c r="L104" s="116"/>
      <c r="M104" s="116"/>
      <c r="N104" s="116"/>
      <c r="O104" s="116"/>
      <c r="P104" s="116"/>
      <c r="Q104" s="116"/>
      <c r="R104" s="116"/>
      <c r="S104" s="116"/>
    </row>
    <row r="105" spans="1:19" ht="12.75">
      <c r="A105" s="70" t="s">
        <v>6</v>
      </c>
      <c r="B105" s="127">
        <v>19.14669409773384</v>
      </c>
      <c r="C105" s="119">
        <v>25.886713562506273</v>
      </c>
      <c r="D105" s="119">
        <v>17.12984117284166</v>
      </c>
      <c r="E105" s="119">
        <v>20.226249972594925</v>
      </c>
      <c r="F105" s="119">
        <v>19.44751024064076</v>
      </c>
      <c r="G105" s="119">
        <v>19.973190737709352</v>
      </c>
      <c r="H105" s="127">
        <v>15.485814557737998</v>
      </c>
      <c r="L105" s="116"/>
      <c r="M105" s="116"/>
      <c r="N105" s="116"/>
      <c r="O105" s="116"/>
      <c r="P105" s="116"/>
      <c r="Q105" s="116"/>
      <c r="R105" s="116"/>
      <c r="S105" s="116"/>
    </row>
    <row r="106" spans="1:19" ht="12.75">
      <c r="A106" s="73" t="s">
        <v>7</v>
      </c>
      <c r="B106" s="127">
        <v>18.394741650019878</v>
      </c>
      <c r="C106" s="119">
        <v>26.41254462748509</v>
      </c>
      <c r="D106" s="119">
        <v>17.704123876967042</v>
      </c>
      <c r="E106" s="119">
        <v>18.157861702687175</v>
      </c>
      <c r="F106" s="119">
        <v>18.1117316629056</v>
      </c>
      <c r="G106" s="119">
        <v>20.3381620619555</v>
      </c>
      <c r="H106" s="127">
        <v>17.6070198000121</v>
      </c>
      <c r="L106" s="116"/>
      <c r="M106" s="116"/>
      <c r="N106" s="116"/>
      <c r="O106" s="116"/>
      <c r="P106" s="116"/>
      <c r="Q106" s="116"/>
      <c r="R106" s="116"/>
      <c r="S106" s="116"/>
    </row>
    <row r="107" spans="1:19" ht="12.75">
      <c r="A107" s="73" t="s">
        <v>8</v>
      </c>
      <c r="B107" s="132">
        <v>19.88969830565818</v>
      </c>
      <c r="C107" s="119">
        <v>26.053688280632286</v>
      </c>
      <c r="D107" s="119">
        <v>21.262832399776627</v>
      </c>
      <c r="E107" s="119">
        <v>20.346000730239204</v>
      </c>
      <c r="F107" s="119">
        <v>20.524590955500006</v>
      </c>
      <c r="G107" s="119">
        <v>18.12744216236083</v>
      </c>
      <c r="H107" s="127">
        <v>14.981343439467638</v>
      </c>
      <c r="L107" s="116"/>
      <c r="M107" s="116"/>
      <c r="N107" s="116"/>
      <c r="O107" s="116"/>
      <c r="P107" s="116"/>
      <c r="Q107" s="116"/>
      <c r="R107" s="116"/>
      <c r="S107" s="116"/>
    </row>
    <row r="108" spans="1:19" ht="12.75">
      <c r="A108" s="73" t="s">
        <v>9</v>
      </c>
      <c r="B108" s="132">
        <v>18.81911079277483</v>
      </c>
      <c r="C108" s="119">
        <v>20.427850914686275</v>
      </c>
      <c r="D108" s="119">
        <v>20.88463073928154</v>
      </c>
      <c r="E108" s="119">
        <v>18.35063604172321</v>
      </c>
      <c r="F108" s="119">
        <v>18.370995356784622</v>
      </c>
      <c r="G108" s="119">
        <v>19.672403752685124</v>
      </c>
      <c r="H108" s="119">
        <v>17.38629237703312</v>
      </c>
      <c r="L108" s="116"/>
      <c r="M108" s="116"/>
      <c r="N108" s="116"/>
      <c r="O108" s="116"/>
      <c r="P108" s="116"/>
      <c r="Q108" s="116"/>
      <c r="R108" s="116"/>
      <c r="S108" s="116"/>
    </row>
    <row r="109" spans="1:19" ht="12.75">
      <c r="A109" s="73" t="s">
        <v>10</v>
      </c>
      <c r="B109" s="132">
        <v>19.371640518362952</v>
      </c>
      <c r="C109" s="119">
        <v>24.12981707593845</v>
      </c>
      <c r="D109" s="119">
        <v>21.81324563501554</v>
      </c>
      <c r="E109" s="119">
        <v>19.303568496242075</v>
      </c>
      <c r="F109" s="119">
        <v>20.440289618963572</v>
      </c>
      <c r="G109" s="119">
        <v>17.776491897898882</v>
      </c>
      <c r="H109" s="119">
        <v>14.727499365568939</v>
      </c>
      <c r="L109" s="116"/>
      <c r="M109" s="116"/>
      <c r="N109" s="116"/>
      <c r="O109" s="116"/>
      <c r="P109" s="116"/>
      <c r="Q109" s="116"/>
      <c r="R109" s="116"/>
      <c r="S109" s="116"/>
    </row>
    <row r="110" spans="1:19" ht="12.75">
      <c r="A110" s="73" t="s">
        <v>11</v>
      </c>
      <c r="B110" s="132">
        <v>19.127004507097762</v>
      </c>
      <c r="C110" s="119">
        <v>20.05966424263803</v>
      </c>
      <c r="D110" s="119">
        <v>18.991319281387927</v>
      </c>
      <c r="E110" s="119">
        <v>18.04455114636572</v>
      </c>
      <c r="F110" s="119">
        <v>20.30769242123943</v>
      </c>
      <c r="G110" s="119">
        <v>19.332963886312594</v>
      </c>
      <c r="H110" s="119">
        <v>14.250148901538136</v>
      </c>
      <c r="L110" s="116"/>
      <c r="M110" s="116"/>
      <c r="N110" s="116"/>
      <c r="O110" s="116"/>
      <c r="P110" s="116"/>
      <c r="Q110" s="116"/>
      <c r="R110" s="116"/>
      <c r="S110" s="116"/>
    </row>
    <row r="111" spans="1:19" ht="12.75">
      <c r="A111" s="73" t="s">
        <v>12</v>
      </c>
      <c r="B111" s="132">
        <v>19.439063260569934</v>
      </c>
      <c r="C111" s="119">
        <v>22.474969534486966</v>
      </c>
      <c r="D111" s="119">
        <v>18.94731831269743</v>
      </c>
      <c r="E111" s="119">
        <v>18.13271318905094</v>
      </c>
      <c r="F111" s="119">
        <v>20.92437512284543</v>
      </c>
      <c r="G111" s="119">
        <v>18.29041416375759</v>
      </c>
      <c r="H111" s="119">
        <v>15.628769005581736</v>
      </c>
      <c r="L111" s="116"/>
      <c r="M111" s="116"/>
      <c r="N111" s="116"/>
      <c r="O111" s="116"/>
      <c r="P111" s="116"/>
      <c r="Q111" s="116"/>
      <c r="R111" s="116"/>
      <c r="S111" s="116"/>
    </row>
    <row r="112" spans="1:19" ht="12.75">
      <c r="A112" s="73" t="s">
        <v>13</v>
      </c>
      <c r="B112" s="132">
        <v>18.96096783752197</v>
      </c>
      <c r="C112" s="119">
        <v>22.77941670680152</v>
      </c>
      <c r="D112" s="119">
        <v>22.601437850857227</v>
      </c>
      <c r="E112" s="119">
        <v>17.721839992456655</v>
      </c>
      <c r="F112" s="119">
        <v>20.222826120984713</v>
      </c>
      <c r="G112" s="119">
        <v>20.895162680800393</v>
      </c>
      <c r="H112" s="119">
        <v>14.407035826706805</v>
      </c>
      <c r="L112" s="116"/>
      <c r="M112" s="116"/>
      <c r="N112" s="116"/>
      <c r="O112" s="116"/>
      <c r="P112" s="116"/>
      <c r="Q112" s="116"/>
      <c r="R112" s="116"/>
      <c r="S112" s="116"/>
    </row>
    <row r="113" spans="1:19" ht="12.75">
      <c r="A113" s="73" t="s">
        <v>14</v>
      </c>
      <c r="B113" s="132">
        <v>19.298822678448246</v>
      </c>
      <c r="C113" s="119">
        <v>21.69002571305015</v>
      </c>
      <c r="D113" s="119">
        <v>18.392519551557346</v>
      </c>
      <c r="E113" s="119">
        <v>18.96892003811501</v>
      </c>
      <c r="F113" s="119">
        <v>20.396739361617996</v>
      </c>
      <c r="G113" s="119">
        <v>20.220477225426844</v>
      </c>
      <c r="H113" s="119">
        <v>14.594585627173739</v>
      </c>
      <c r="L113" s="116"/>
      <c r="M113" s="116"/>
      <c r="N113" s="116"/>
      <c r="O113" s="116"/>
      <c r="P113" s="116"/>
      <c r="Q113" s="116"/>
      <c r="R113" s="116"/>
      <c r="S113" s="116"/>
    </row>
    <row r="114" spans="1:19" ht="12.75">
      <c r="A114" s="73" t="s">
        <v>15</v>
      </c>
      <c r="B114" s="132">
        <v>19.295079066215465</v>
      </c>
      <c r="C114" s="119">
        <v>21.4680175130849</v>
      </c>
      <c r="D114" s="119">
        <v>19.672767132341672</v>
      </c>
      <c r="E114" s="119">
        <v>17.605785607977904</v>
      </c>
      <c r="F114" s="119">
        <v>20.77514537383888</v>
      </c>
      <c r="G114" s="119">
        <v>20.23499349252904</v>
      </c>
      <c r="H114" s="119">
        <v>14.293515319621244</v>
      </c>
      <c r="L114" s="116"/>
      <c r="M114" s="116"/>
      <c r="N114" s="116"/>
      <c r="O114" s="116"/>
      <c r="P114" s="116"/>
      <c r="Q114" s="116"/>
      <c r="R114" s="116"/>
      <c r="S114" s="116"/>
    </row>
    <row r="115" spans="1:19" ht="13.5" thickBot="1">
      <c r="A115" s="75" t="s">
        <v>57</v>
      </c>
      <c r="B115" s="133">
        <v>16.20990486735832</v>
      </c>
      <c r="C115" s="124">
        <v>20.203089609908428</v>
      </c>
      <c r="D115" s="124">
        <v>10.300803713866861</v>
      </c>
      <c r="E115" s="124">
        <v>17.44165811407067</v>
      </c>
      <c r="F115" s="124">
        <v>20.40562736810113</v>
      </c>
      <c r="G115" s="124">
        <v>18.37771659477274</v>
      </c>
      <c r="H115" s="124">
        <v>15.336252113492376</v>
      </c>
      <c r="L115" s="116"/>
      <c r="M115" s="116"/>
      <c r="N115" s="116"/>
      <c r="O115" s="116"/>
      <c r="P115" s="116"/>
      <c r="Q115" s="116"/>
      <c r="R115" s="116"/>
      <c r="S115" s="116"/>
    </row>
    <row r="116" spans="1:19" ht="12.75">
      <c r="A116" s="66" t="s">
        <v>66</v>
      </c>
      <c r="B116" s="128">
        <v>17.13924741667182</v>
      </c>
      <c r="C116" s="114">
        <v>7.242793057117815</v>
      </c>
      <c r="D116" s="114">
        <v>19.084243420802213</v>
      </c>
      <c r="E116" s="114">
        <v>17.591381374469982</v>
      </c>
      <c r="F116" s="114">
        <v>21.801082761175934</v>
      </c>
      <c r="G116" s="114">
        <v>19.35264734151376</v>
      </c>
      <c r="H116" s="128">
        <v>15.448044899624442</v>
      </c>
      <c r="L116" s="116"/>
      <c r="M116" s="116"/>
      <c r="N116" s="116"/>
      <c r="O116" s="116"/>
      <c r="P116" s="116"/>
      <c r="Q116" s="116"/>
      <c r="R116" s="116"/>
      <c r="S116" s="116"/>
    </row>
    <row r="117" spans="1:19" ht="12.75">
      <c r="A117" s="70" t="s">
        <v>6</v>
      </c>
      <c r="B117" s="127">
        <v>19.785634057544264</v>
      </c>
      <c r="C117" s="119">
        <v>25.355616766212506</v>
      </c>
      <c r="D117" s="119">
        <v>16.9858034774402</v>
      </c>
      <c r="E117" s="119">
        <v>19.907576765710346</v>
      </c>
      <c r="F117" s="119">
        <v>19.321490847972356</v>
      </c>
      <c r="G117" s="119">
        <v>20.658806957312997</v>
      </c>
      <c r="H117" s="127">
        <v>14.438710048046794</v>
      </c>
      <c r="L117" s="116"/>
      <c r="M117" s="116"/>
      <c r="N117" s="116"/>
      <c r="O117" s="116"/>
      <c r="P117" s="116"/>
      <c r="Q117" s="116"/>
      <c r="R117" s="116"/>
      <c r="S117" s="116"/>
    </row>
    <row r="118" spans="1:19" ht="12.75">
      <c r="A118" s="73" t="s">
        <v>7</v>
      </c>
      <c r="B118" s="127">
        <v>15.812875980236512</v>
      </c>
      <c r="C118" s="119">
        <v>10.729938843609732</v>
      </c>
      <c r="D118" s="119">
        <v>18.593319559679646</v>
      </c>
      <c r="E118" s="119">
        <v>12.638807062315964</v>
      </c>
      <c r="F118" s="119">
        <v>20.12145999598737</v>
      </c>
      <c r="G118" s="119">
        <v>19.344705585458236</v>
      </c>
      <c r="H118" s="127">
        <v>14.818101391406165</v>
      </c>
      <c r="L118" s="116"/>
      <c r="M118" s="116"/>
      <c r="N118" s="116"/>
      <c r="O118" s="116"/>
      <c r="P118" s="116"/>
      <c r="Q118" s="116"/>
      <c r="R118" s="116"/>
      <c r="S118" s="116"/>
    </row>
    <row r="119" spans="1:19" ht="12.75">
      <c r="A119" s="73" t="s">
        <v>8</v>
      </c>
      <c r="B119" s="132">
        <v>14.919366846827062</v>
      </c>
      <c r="C119" s="119">
        <v>10.378248653988052</v>
      </c>
      <c r="D119" s="119">
        <v>9.9057743431373</v>
      </c>
      <c r="E119" s="119">
        <v>19.42824096552681</v>
      </c>
      <c r="F119" s="119">
        <v>20.836536167504505</v>
      </c>
      <c r="G119" s="119">
        <v>19.986179679649247</v>
      </c>
      <c r="H119" s="127">
        <v>15.368593818773324</v>
      </c>
      <c r="L119" s="116"/>
      <c r="M119" s="116"/>
      <c r="N119" s="116"/>
      <c r="O119" s="116"/>
      <c r="P119" s="116"/>
      <c r="Q119" s="116"/>
      <c r="R119" s="116"/>
      <c r="S119" s="116"/>
    </row>
    <row r="120" spans="1:19" ht="12.75">
      <c r="A120" s="73" t="s">
        <v>9</v>
      </c>
      <c r="B120" s="132">
        <v>16.291791074150236</v>
      </c>
      <c r="C120" s="119">
        <v>9.718845012968469</v>
      </c>
      <c r="D120" s="119">
        <v>10.811837665028715</v>
      </c>
      <c r="E120" s="119">
        <v>18.317423436051918</v>
      </c>
      <c r="F120" s="119">
        <v>20.91639216426485</v>
      </c>
      <c r="G120" s="119">
        <v>19.65417843204238</v>
      </c>
      <c r="H120" s="119">
        <v>15.608822231273821</v>
      </c>
      <c r="L120" s="116"/>
      <c r="M120" s="116"/>
      <c r="N120" s="116"/>
      <c r="O120" s="116"/>
      <c r="P120" s="116"/>
      <c r="Q120" s="116"/>
      <c r="R120" s="116"/>
      <c r="S120" s="116"/>
    </row>
    <row r="121" spans="1:19" ht="12.75">
      <c r="A121" s="73" t="s">
        <v>10</v>
      </c>
      <c r="B121" s="132">
        <v>18.249129321323093</v>
      </c>
      <c r="C121" s="119">
        <v>14.058167156160872</v>
      </c>
      <c r="D121" s="119">
        <v>18.997731164022504</v>
      </c>
      <c r="E121" s="119">
        <v>16.157262104993805</v>
      </c>
      <c r="F121" s="119">
        <v>21.227993916775446</v>
      </c>
      <c r="G121" s="119">
        <v>19.767674687861387</v>
      </c>
      <c r="H121" s="119">
        <v>15.700999317005436</v>
      </c>
      <c r="L121" s="116"/>
      <c r="M121" s="116"/>
      <c r="N121" s="116"/>
      <c r="O121" s="116"/>
      <c r="P121" s="116"/>
      <c r="Q121" s="116"/>
      <c r="R121" s="116"/>
      <c r="S121" s="116"/>
    </row>
    <row r="122" spans="1:19" ht="12.75">
      <c r="A122" s="73" t="s">
        <v>11</v>
      </c>
      <c r="B122" s="132">
        <v>16.01174810592348</v>
      </c>
      <c r="C122" s="119">
        <v>9.463502049650423</v>
      </c>
      <c r="D122" s="119">
        <v>18.986856322552388</v>
      </c>
      <c r="E122" s="119">
        <v>16.774922861377018</v>
      </c>
      <c r="F122" s="119">
        <v>16.002023474863552</v>
      </c>
      <c r="G122" s="119">
        <v>20.553022623297025</v>
      </c>
      <c r="H122" s="119">
        <v>15.42832352186351</v>
      </c>
      <c r="L122" s="116"/>
      <c r="M122" s="116"/>
      <c r="N122" s="116"/>
      <c r="O122" s="116"/>
      <c r="P122" s="116"/>
      <c r="Q122" s="116"/>
      <c r="R122" s="116"/>
      <c r="S122" s="116"/>
    </row>
    <row r="123" spans="1:19" ht="12.75">
      <c r="A123" s="73" t="s">
        <v>12</v>
      </c>
      <c r="B123" s="132">
        <v>15.553962897500146</v>
      </c>
      <c r="C123" s="119">
        <v>11.751598079789458</v>
      </c>
      <c r="D123" s="119">
        <v>18.75683250479508</v>
      </c>
      <c r="E123" s="119">
        <v>11.765197815967305</v>
      </c>
      <c r="F123" s="119">
        <v>16.78977009265402</v>
      </c>
      <c r="G123" s="119">
        <v>20.265906214307716</v>
      </c>
      <c r="H123" s="119">
        <v>14.53264205455881</v>
      </c>
      <c r="L123" s="116"/>
      <c r="M123" s="116"/>
      <c r="N123" s="116"/>
      <c r="O123" s="116"/>
      <c r="P123" s="116"/>
      <c r="Q123" s="116"/>
      <c r="R123" s="116"/>
      <c r="S123" s="116"/>
    </row>
    <row r="124" spans="1:19" ht="12.75">
      <c r="A124" s="73" t="s">
        <v>13</v>
      </c>
      <c r="B124" s="132">
        <v>18.618353461749994</v>
      </c>
      <c r="C124" s="119">
        <v>11.781708130042027</v>
      </c>
      <c r="D124" s="119">
        <v>18.314296639518133</v>
      </c>
      <c r="E124" s="119">
        <v>18.18319698566776</v>
      </c>
      <c r="F124" s="119">
        <v>21.777088709803657</v>
      </c>
      <c r="G124" s="119">
        <v>19.76276964334665</v>
      </c>
      <c r="H124" s="119">
        <v>15.939913574565654</v>
      </c>
      <c r="L124" s="116"/>
      <c r="M124" s="116"/>
      <c r="N124" s="116"/>
      <c r="O124" s="116"/>
      <c r="P124" s="116"/>
      <c r="Q124" s="116"/>
      <c r="R124" s="116"/>
      <c r="S124" s="116"/>
    </row>
    <row r="125" spans="1:19" ht="12.75">
      <c r="A125" s="73" t="s">
        <v>14</v>
      </c>
      <c r="B125" s="132">
        <v>16.864600701918153</v>
      </c>
      <c r="C125" s="119">
        <v>11.28838602183909</v>
      </c>
      <c r="D125" s="119">
        <v>19.186468631054513</v>
      </c>
      <c r="E125" s="119">
        <v>18.28330346939283</v>
      </c>
      <c r="F125" s="119">
        <v>16.88837022250715</v>
      </c>
      <c r="G125" s="119">
        <v>20.713130045378033</v>
      </c>
      <c r="H125" s="119">
        <v>15.855920542075463</v>
      </c>
      <c r="L125" s="116"/>
      <c r="M125" s="116"/>
      <c r="N125" s="116"/>
      <c r="O125" s="116"/>
      <c r="P125" s="116"/>
      <c r="Q125" s="116"/>
      <c r="R125" s="116"/>
      <c r="S125" s="116"/>
    </row>
    <row r="126" spans="1:19" ht="12.75">
      <c r="A126" s="73" t="s">
        <v>15</v>
      </c>
      <c r="B126" s="132">
        <v>16.603741486224436</v>
      </c>
      <c r="C126" s="119">
        <v>11.371417567407946</v>
      </c>
      <c r="D126" s="119">
        <v>23.832684538963807</v>
      </c>
      <c r="E126" s="119">
        <v>17.754749671134437</v>
      </c>
      <c r="F126" s="119">
        <v>17.5143126187024</v>
      </c>
      <c r="G126" s="119">
        <v>17.349172765552712</v>
      </c>
      <c r="H126" s="119">
        <v>14.747245836283069</v>
      </c>
      <c r="L126" s="116"/>
      <c r="M126" s="116"/>
      <c r="N126" s="116"/>
      <c r="O126" s="116"/>
      <c r="P126" s="116"/>
      <c r="Q126" s="116"/>
      <c r="R126" s="116"/>
      <c r="S126" s="116"/>
    </row>
    <row r="127" spans="1:19" ht="13.5" thickBot="1">
      <c r="A127" s="75" t="s">
        <v>57</v>
      </c>
      <c r="B127" s="133">
        <v>16.222351957454556</v>
      </c>
      <c r="C127" s="124">
        <v>11.473579528482178</v>
      </c>
      <c r="D127" s="124">
        <v>19.07467161558032</v>
      </c>
      <c r="E127" s="124">
        <v>17.619964737307356</v>
      </c>
      <c r="F127" s="124">
        <v>21.547064620703097</v>
      </c>
      <c r="G127" s="124">
        <v>16.446117604008993</v>
      </c>
      <c r="H127" s="124">
        <v>17.380403092037866</v>
      </c>
      <c r="L127" s="116"/>
      <c r="M127" s="116"/>
      <c r="N127" s="116"/>
      <c r="O127" s="116"/>
      <c r="P127" s="116"/>
      <c r="Q127" s="116"/>
      <c r="R127" s="116"/>
      <c r="S127" s="116"/>
    </row>
    <row r="128" spans="1:19" ht="12.75">
      <c r="A128" s="78" t="s">
        <v>67</v>
      </c>
      <c r="B128" s="134">
        <v>15.56518813129402</v>
      </c>
      <c r="C128" s="114">
        <v>7.19716522875565</v>
      </c>
      <c r="D128" s="114">
        <v>16.552724958445022</v>
      </c>
      <c r="E128" s="114">
        <v>17.747618393503846</v>
      </c>
      <c r="F128" s="114">
        <v>20.293523550855554</v>
      </c>
      <c r="G128" s="114">
        <v>18.657400276636906</v>
      </c>
      <c r="H128" s="114">
        <v>15.283703938513774</v>
      </c>
      <c r="L128" s="116"/>
      <c r="M128" s="116"/>
      <c r="N128" s="116"/>
      <c r="O128" s="116"/>
      <c r="P128" s="116"/>
      <c r="Q128" s="116"/>
      <c r="R128" s="116"/>
      <c r="S128" s="116"/>
    </row>
    <row r="129" spans="1:19" ht="12.75">
      <c r="A129" s="70" t="s">
        <v>6</v>
      </c>
      <c r="B129" s="132">
        <v>17.03040260002568</v>
      </c>
      <c r="C129" s="119">
        <v>8.595129468322334</v>
      </c>
      <c r="D129" s="119">
        <v>22.318031254399546</v>
      </c>
      <c r="E129" s="119">
        <v>17.397459514957298</v>
      </c>
      <c r="F129" s="119">
        <v>21.182988445316912</v>
      </c>
      <c r="G129" s="119">
        <v>18.695341050499206</v>
      </c>
      <c r="H129" s="119">
        <v>16.152712074354532</v>
      </c>
      <c r="L129" s="116"/>
      <c r="M129" s="116"/>
      <c r="N129" s="116"/>
      <c r="O129" s="116"/>
      <c r="P129" s="116"/>
      <c r="Q129" s="116"/>
      <c r="R129" s="116"/>
      <c r="S129" s="116"/>
    </row>
    <row r="130" spans="1:19" ht="12.75">
      <c r="A130" s="70" t="s">
        <v>7</v>
      </c>
      <c r="B130" s="132">
        <v>16.45016963645908</v>
      </c>
      <c r="C130" s="119">
        <v>8.95721155411088</v>
      </c>
      <c r="D130" s="119">
        <v>17.0849772012552</v>
      </c>
      <c r="E130" s="119">
        <v>18.34518676906329</v>
      </c>
      <c r="F130" s="119">
        <v>20.637664103472915</v>
      </c>
      <c r="G130" s="119">
        <v>19.010919581714212</v>
      </c>
      <c r="H130" s="119">
        <v>16.890087645572475</v>
      </c>
      <c r="L130" s="116"/>
      <c r="M130" s="116"/>
      <c r="N130" s="116"/>
      <c r="O130" s="116"/>
      <c r="P130" s="116"/>
      <c r="Q130" s="116"/>
      <c r="R130" s="116"/>
      <c r="S130" s="116"/>
    </row>
    <row r="131" spans="1:19" ht="12.75">
      <c r="A131" s="70" t="s">
        <v>8</v>
      </c>
      <c r="B131" s="132">
        <v>16.675817541709023</v>
      </c>
      <c r="C131" s="119">
        <v>9.828644926705847</v>
      </c>
      <c r="D131" s="119">
        <v>15.647814826220776</v>
      </c>
      <c r="E131" s="119">
        <v>19.049080876079323</v>
      </c>
      <c r="F131" s="119">
        <v>20.90496903852241</v>
      </c>
      <c r="G131" s="119">
        <v>18.551289180066973</v>
      </c>
      <c r="H131" s="119">
        <v>16.601057034600093</v>
      </c>
      <c r="L131" s="116"/>
      <c r="M131" s="116"/>
      <c r="N131" s="116"/>
      <c r="O131" s="116"/>
      <c r="P131" s="116"/>
      <c r="Q131" s="116"/>
      <c r="R131" s="116"/>
      <c r="S131" s="116"/>
    </row>
    <row r="132" spans="1:19" ht="12.75">
      <c r="A132" s="70" t="s">
        <v>9</v>
      </c>
      <c r="B132" s="132">
        <v>17.275972037569105</v>
      </c>
      <c r="C132" s="119">
        <v>11.314050639601042</v>
      </c>
      <c r="D132" s="119">
        <v>19.956471602865584</v>
      </c>
      <c r="E132" s="119">
        <v>16.69215538670825</v>
      </c>
      <c r="F132" s="119">
        <v>19.43680908052742</v>
      </c>
      <c r="G132" s="119">
        <v>19.42108336400057</v>
      </c>
      <c r="H132" s="119">
        <v>15.739384907931852</v>
      </c>
      <c r="L132" s="116"/>
      <c r="M132" s="116"/>
      <c r="N132" s="116"/>
      <c r="O132" s="116"/>
      <c r="P132" s="116"/>
      <c r="Q132" s="116"/>
      <c r="R132" s="116"/>
      <c r="S132" s="116"/>
    </row>
    <row r="133" spans="1:19" ht="12.75">
      <c r="A133" s="70" t="s">
        <v>10</v>
      </c>
      <c r="B133" s="132">
        <v>16.80522751068416</v>
      </c>
      <c r="C133" s="119">
        <v>10.037960879697462</v>
      </c>
      <c r="D133" s="119">
        <v>16.769389302761297</v>
      </c>
      <c r="E133" s="119">
        <v>13.403601881675307</v>
      </c>
      <c r="F133" s="119">
        <v>20.928279092373455</v>
      </c>
      <c r="G133" s="119">
        <v>19.01043388459061</v>
      </c>
      <c r="H133" s="119">
        <v>15.900971683482409</v>
      </c>
      <c r="L133" s="116"/>
      <c r="M133" s="116"/>
      <c r="N133" s="116"/>
      <c r="O133" s="116"/>
      <c r="P133" s="116"/>
      <c r="Q133" s="116"/>
      <c r="R133" s="116"/>
      <c r="S133" s="116"/>
    </row>
    <row r="134" spans="1:19" ht="12.75">
      <c r="A134" s="70" t="s">
        <v>11</v>
      </c>
      <c r="B134" s="132">
        <v>18.00198630363494</v>
      </c>
      <c r="C134" s="119">
        <v>20.106656854920395</v>
      </c>
      <c r="D134" s="119">
        <v>10.664029934216217</v>
      </c>
      <c r="E134" s="119">
        <v>18.246228429956204</v>
      </c>
      <c r="F134" s="119">
        <v>21.84718377104622</v>
      </c>
      <c r="G134" s="119">
        <v>18.932300033599613</v>
      </c>
      <c r="H134" s="119">
        <v>15.893533728293136</v>
      </c>
      <c r="L134" s="116"/>
      <c r="M134" s="116"/>
      <c r="N134" s="116"/>
      <c r="O134" s="116"/>
      <c r="P134" s="116"/>
      <c r="Q134" s="116"/>
      <c r="R134" s="116"/>
      <c r="S134" s="116"/>
    </row>
    <row r="135" spans="1:19" ht="12.75">
      <c r="A135" s="70" t="s">
        <v>12</v>
      </c>
      <c r="B135" s="132">
        <v>18.04531365726557</v>
      </c>
      <c r="C135" s="119">
        <v>25.2090622367239</v>
      </c>
      <c r="D135" s="119">
        <v>11.860496426538365</v>
      </c>
      <c r="E135" s="119">
        <v>18.517416634885407</v>
      </c>
      <c r="F135" s="119">
        <v>21.75976255806546</v>
      </c>
      <c r="G135" s="119">
        <v>18.49570695858453</v>
      </c>
      <c r="H135" s="119">
        <v>15.924649652362307</v>
      </c>
      <c r="L135" s="116"/>
      <c r="M135" s="116"/>
      <c r="N135" s="116"/>
      <c r="O135" s="116"/>
      <c r="P135" s="116"/>
      <c r="Q135" s="116"/>
      <c r="R135" s="116"/>
      <c r="S135" s="116"/>
    </row>
    <row r="136" spans="1:19" ht="12.75">
      <c r="A136" s="70" t="s">
        <v>13</v>
      </c>
      <c r="B136" s="132">
        <v>17.13015553729255</v>
      </c>
      <c r="C136" s="119">
        <v>14.8386686931346</v>
      </c>
      <c r="D136" s="119">
        <v>18.78389264197316</v>
      </c>
      <c r="E136" s="119">
        <v>17.00016898497211</v>
      </c>
      <c r="F136" s="119">
        <v>19.309753105856927</v>
      </c>
      <c r="G136" s="119">
        <v>18.286122840670842</v>
      </c>
      <c r="H136" s="119">
        <v>14.951534287183755</v>
      </c>
      <c r="L136" s="116"/>
      <c r="M136" s="116"/>
      <c r="N136" s="116"/>
      <c r="O136" s="116"/>
      <c r="P136" s="116"/>
      <c r="Q136" s="116"/>
      <c r="R136" s="116"/>
      <c r="S136" s="116"/>
    </row>
    <row r="137" spans="1:19" ht="12.75">
      <c r="A137" s="70" t="s">
        <v>14</v>
      </c>
      <c r="B137" s="132">
        <v>18.496646756371394</v>
      </c>
      <c r="C137" s="119">
        <v>16.565701397715063</v>
      </c>
      <c r="D137" s="119">
        <v>19.248314641365614</v>
      </c>
      <c r="E137" s="119">
        <v>18.049913701220557</v>
      </c>
      <c r="F137" s="119">
        <v>20.035485325509008</v>
      </c>
      <c r="G137" s="119">
        <v>19.254288128191412</v>
      </c>
      <c r="H137" s="119">
        <v>16.002818190266154</v>
      </c>
      <c r="L137" s="116"/>
      <c r="M137" s="116"/>
      <c r="N137" s="116"/>
      <c r="O137" s="116"/>
      <c r="P137" s="116"/>
      <c r="Q137" s="116"/>
      <c r="R137" s="116"/>
      <c r="S137" s="116"/>
    </row>
    <row r="138" spans="1:19" ht="12.75">
      <c r="A138" s="70" t="s">
        <v>15</v>
      </c>
      <c r="B138" s="132">
        <v>18.580188838027727</v>
      </c>
      <c r="C138" s="119">
        <v>17.71921118629386</v>
      </c>
      <c r="D138" s="119">
        <v>21.752817923710595</v>
      </c>
      <c r="E138" s="119">
        <v>18.05391446784857</v>
      </c>
      <c r="F138" s="119">
        <v>20.24971461373271</v>
      </c>
      <c r="G138" s="119">
        <v>19.129227794933275</v>
      </c>
      <c r="H138" s="119">
        <v>16.32795116053596</v>
      </c>
      <c r="L138" s="116"/>
      <c r="M138" s="116"/>
      <c r="N138" s="116"/>
      <c r="O138" s="116"/>
      <c r="P138" s="116"/>
      <c r="Q138" s="116"/>
      <c r="R138" s="116"/>
      <c r="S138" s="116"/>
    </row>
    <row r="139" spans="1:19" ht="13.5" thickBot="1">
      <c r="A139" s="80" t="s">
        <v>57</v>
      </c>
      <c r="B139" s="133">
        <v>17.54654019185993</v>
      </c>
      <c r="C139" s="124">
        <v>24.56021774683657</v>
      </c>
      <c r="D139" s="124">
        <v>13.302767061383323</v>
      </c>
      <c r="E139" s="124">
        <v>16.667677673382123</v>
      </c>
      <c r="F139" s="124">
        <v>20.014789607137967</v>
      </c>
      <c r="G139" s="124">
        <v>19.197987139574632</v>
      </c>
      <c r="H139" s="124">
        <v>16.01004127900958</v>
      </c>
      <c r="L139" s="116"/>
      <c r="M139" s="116"/>
      <c r="N139" s="116"/>
      <c r="O139" s="116"/>
      <c r="P139" s="116"/>
      <c r="Q139" s="116"/>
      <c r="R139" s="116"/>
      <c r="S139" s="116"/>
    </row>
    <row r="140" spans="1:19" ht="12.75">
      <c r="A140" s="70" t="s">
        <v>68</v>
      </c>
      <c r="B140" s="119">
        <v>18.18642870880802</v>
      </c>
      <c r="C140" s="119">
        <v>27.75992747316507</v>
      </c>
      <c r="D140" s="119">
        <v>15.249711690103824</v>
      </c>
      <c r="E140" s="119">
        <v>16.652675440101575</v>
      </c>
      <c r="F140" s="119">
        <v>19.559735140673656</v>
      </c>
      <c r="G140" s="119">
        <v>19.529207914885358</v>
      </c>
      <c r="H140" s="130">
        <v>15.729290459076955</v>
      </c>
      <c r="L140" s="116"/>
      <c r="M140" s="116"/>
      <c r="N140" s="116"/>
      <c r="O140" s="116"/>
      <c r="P140" s="116"/>
      <c r="Q140" s="116"/>
      <c r="R140" s="116"/>
      <c r="S140" s="116"/>
    </row>
    <row r="141" spans="1:19" ht="12.75">
      <c r="A141" s="70" t="s">
        <v>6</v>
      </c>
      <c r="B141" s="132">
        <v>18.504954185906495</v>
      </c>
      <c r="C141" s="119">
        <v>16.947877742237182</v>
      </c>
      <c r="D141" s="119">
        <v>19.138233198001842</v>
      </c>
      <c r="E141" s="119">
        <v>16.615035224517307</v>
      </c>
      <c r="F141" s="119">
        <v>21.03346805955517</v>
      </c>
      <c r="G141" s="119">
        <v>18.88785352489429</v>
      </c>
      <c r="H141" s="119">
        <v>16.456301842918563</v>
      </c>
      <c r="L141" s="116"/>
      <c r="M141" s="116"/>
      <c r="N141" s="116"/>
      <c r="O141" s="116"/>
      <c r="P141" s="116"/>
      <c r="Q141" s="116"/>
      <c r="R141" s="116"/>
      <c r="S141" s="116"/>
    </row>
    <row r="142" spans="1:19" ht="12.75">
      <c r="A142" s="70" t="s">
        <v>7</v>
      </c>
      <c r="B142" s="132">
        <v>18.548584095236524</v>
      </c>
      <c r="C142" s="119">
        <v>18.942898011434966</v>
      </c>
      <c r="D142" s="119">
        <v>16.578467904809912</v>
      </c>
      <c r="E142" s="119">
        <v>17.664700058705574</v>
      </c>
      <c r="F142" s="119">
        <v>21.27951255218783</v>
      </c>
      <c r="G142" s="119">
        <v>19.212515573154707</v>
      </c>
      <c r="H142" s="119">
        <v>16.275863059570042</v>
      </c>
      <c r="L142" s="116"/>
      <c r="M142" s="116"/>
      <c r="N142" s="116"/>
      <c r="O142" s="116"/>
      <c r="P142" s="116"/>
      <c r="Q142" s="116"/>
      <c r="R142" s="116"/>
      <c r="S142" s="116"/>
    </row>
    <row r="143" spans="1:19" ht="12.75">
      <c r="A143" s="70" t="s">
        <v>8</v>
      </c>
      <c r="B143" s="132">
        <v>18.188633069213633</v>
      </c>
      <c r="C143" s="119">
        <v>19.673735095373853</v>
      </c>
      <c r="D143" s="119">
        <v>19.5487700669159</v>
      </c>
      <c r="E143" s="119">
        <v>17.276719018578643</v>
      </c>
      <c r="F143" s="119">
        <v>21.866536368028196</v>
      </c>
      <c r="G143" s="119">
        <v>18.65532142737315</v>
      </c>
      <c r="H143" s="119">
        <v>15.930534849202335</v>
      </c>
      <c r="L143" s="116"/>
      <c r="M143" s="116"/>
      <c r="N143" s="116"/>
      <c r="O143" s="116"/>
      <c r="P143" s="116"/>
      <c r="Q143" s="116"/>
      <c r="R143" s="116"/>
      <c r="S143" s="116"/>
    </row>
    <row r="144" spans="1:19" ht="12.75">
      <c r="A144" s="70" t="s">
        <v>9</v>
      </c>
      <c r="B144" s="132">
        <v>18.676938281737932</v>
      </c>
      <c r="C144" s="119">
        <v>19.169507689479214</v>
      </c>
      <c r="D144" s="119">
        <v>16.481871896722936</v>
      </c>
      <c r="E144" s="119">
        <v>16.74870480938138</v>
      </c>
      <c r="F144" s="119">
        <v>20.71608288635069</v>
      </c>
      <c r="G144" s="119">
        <v>19.54400508814714</v>
      </c>
      <c r="H144" s="119">
        <v>16.321395840633688</v>
      </c>
      <c r="L144" s="116"/>
      <c r="M144" s="116"/>
      <c r="N144" s="116"/>
      <c r="O144" s="116"/>
      <c r="P144" s="116"/>
      <c r="Q144" s="116"/>
      <c r="R144" s="116"/>
      <c r="S144" s="116"/>
    </row>
    <row r="145" spans="1:19" ht="12.75">
      <c r="A145" s="70" t="s">
        <v>10</v>
      </c>
      <c r="B145" s="132">
        <v>18.354257928469373</v>
      </c>
      <c r="C145" s="119">
        <v>18.3469752713514</v>
      </c>
      <c r="D145" s="119">
        <v>17.774701762313597</v>
      </c>
      <c r="E145" s="119">
        <v>16.854876780888297</v>
      </c>
      <c r="F145" s="119">
        <v>20.34018841341455</v>
      </c>
      <c r="G145" s="119">
        <v>19.137851505583086</v>
      </c>
      <c r="H145" s="119">
        <v>16.404653212486117</v>
      </c>
      <c r="L145" s="116"/>
      <c r="M145" s="116"/>
      <c r="N145" s="116"/>
      <c r="O145" s="116"/>
      <c r="P145" s="116"/>
      <c r="Q145" s="116"/>
      <c r="R145" s="116"/>
      <c r="S145" s="116"/>
    </row>
    <row r="146" spans="1:19" ht="12.75">
      <c r="A146" s="70" t="s">
        <v>11</v>
      </c>
      <c r="B146" s="132">
        <v>18.306926247246462</v>
      </c>
      <c r="C146" s="119">
        <v>18.588318635797602</v>
      </c>
      <c r="D146" s="119">
        <v>18.357113735284937</v>
      </c>
      <c r="E146" s="119">
        <v>16.690364291770308</v>
      </c>
      <c r="F146" s="119">
        <v>19.275279902636385</v>
      </c>
      <c r="G146" s="119">
        <v>19.498984295854996</v>
      </c>
      <c r="H146" s="119">
        <v>16.343245688925794</v>
      </c>
      <c r="L146" s="116"/>
      <c r="M146" s="116"/>
      <c r="N146" s="116"/>
      <c r="O146" s="116"/>
      <c r="P146" s="116"/>
      <c r="Q146" s="116"/>
      <c r="R146" s="116"/>
      <c r="S146" s="116"/>
    </row>
    <row r="147" spans="1:19" ht="12.75">
      <c r="A147" s="70" t="s">
        <v>12</v>
      </c>
      <c r="B147" s="132">
        <v>18.049378150020793</v>
      </c>
      <c r="C147" s="119">
        <v>20.14969158635413</v>
      </c>
      <c r="D147" s="119">
        <v>18.247445456296255</v>
      </c>
      <c r="E147" s="119">
        <v>16.865345465859928</v>
      </c>
      <c r="F147" s="119">
        <v>19.70571645805565</v>
      </c>
      <c r="G147" s="119">
        <v>18.95440127683929</v>
      </c>
      <c r="H147" s="119">
        <v>16.503621528118792</v>
      </c>
      <c r="L147" s="116"/>
      <c r="M147" s="116"/>
      <c r="N147" s="116"/>
      <c r="O147" s="116"/>
      <c r="P147" s="116"/>
      <c r="Q147" s="116"/>
      <c r="R147" s="116"/>
      <c r="S147" s="116"/>
    </row>
    <row r="148" spans="1:19" ht="12.75">
      <c r="A148" s="70" t="s">
        <v>13</v>
      </c>
      <c r="B148" s="132">
        <v>18.06964611017961</v>
      </c>
      <c r="C148" s="119">
        <v>25.920254471138346</v>
      </c>
      <c r="D148" s="119">
        <v>18.26793480112945</v>
      </c>
      <c r="E148" s="119">
        <v>16.06790505815037</v>
      </c>
      <c r="F148" s="119">
        <v>19.2183368960198</v>
      </c>
      <c r="G148" s="119">
        <v>19.15979660315647</v>
      </c>
      <c r="H148" s="119">
        <v>16.013490115956298</v>
      </c>
      <c r="L148" s="116"/>
      <c r="M148" s="116"/>
      <c r="N148" s="116"/>
      <c r="O148" s="116"/>
      <c r="P148" s="116"/>
      <c r="Q148" s="116"/>
      <c r="R148" s="116"/>
      <c r="S148" s="116"/>
    </row>
    <row r="149" spans="1:19" ht="12.75">
      <c r="A149" s="70" t="s">
        <v>14</v>
      </c>
      <c r="B149" s="132">
        <v>19.587663515386325</v>
      </c>
      <c r="C149" s="119">
        <v>22.60225951686633</v>
      </c>
      <c r="D149" s="119">
        <v>20.762558905572163</v>
      </c>
      <c r="E149" s="119">
        <v>17.462896369100513</v>
      </c>
      <c r="F149" s="119">
        <v>20.90450829491695</v>
      </c>
      <c r="G149" s="119">
        <v>20.259615578722602</v>
      </c>
      <c r="H149" s="119">
        <v>17.01168593197868</v>
      </c>
      <c r="L149" s="116"/>
      <c r="M149" s="116"/>
      <c r="N149" s="116"/>
      <c r="O149" s="116"/>
      <c r="P149" s="116"/>
      <c r="Q149" s="116"/>
      <c r="R149" s="116"/>
      <c r="S149" s="116"/>
    </row>
    <row r="150" spans="1:19" ht="12.75">
      <c r="A150" s="70" t="s">
        <v>15</v>
      </c>
      <c r="B150" s="132">
        <v>19.114860769786464</v>
      </c>
      <c r="C150" s="119">
        <v>28.093229610381695</v>
      </c>
      <c r="D150" s="119">
        <v>19.27406852860587</v>
      </c>
      <c r="E150" s="119">
        <v>17.59088529966016</v>
      </c>
      <c r="F150" s="119">
        <v>18.418001652397802</v>
      </c>
      <c r="G150" s="119">
        <v>19.619049567555965</v>
      </c>
      <c r="H150" s="119">
        <v>18.046043704074886</v>
      </c>
      <c r="L150" s="116"/>
      <c r="M150" s="116"/>
      <c r="N150" s="116"/>
      <c r="O150" s="116"/>
      <c r="P150" s="116"/>
      <c r="Q150" s="116"/>
      <c r="R150" s="116"/>
      <c r="S150" s="116"/>
    </row>
    <row r="151" spans="1:19" ht="13.5" thickBot="1">
      <c r="A151" s="80" t="s">
        <v>57</v>
      </c>
      <c r="B151" s="133">
        <v>18.302920448290198</v>
      </c>
      <c r="C151" s="124">
        <v>25.59187594346096</v>
      </c>
      <c r="D151" s="124">
        <v>16.027570748459983</v>
      </c>
      <c r="E151" s="124">
        <v>15.478916867320844</v>
      </c>
      <c r="F151" s="124">
        <v>19.188128279903843</v>
      </c>
      <c r="G151" s="124">
        <v>19.01365387299284</v>
      </c>
      <c r="H151" s="124">
        <v>17.94996475765909</v>
      </c>
      <c r="L151" s="116"/>
      <c r="M151" s="116"/>
      <c r="N151" s="116"/>
      <c r="O151" s="116"/>
      <c r="P151" s="116"/>
      <c r="Q151" s="116"/>
      <c r="R151" s="116"/>
      <c r="S151" s="116"/>
    </row>
    <row r="152" spans="1:19" ht="12.75">
      <c r="A152" s="70" t="s">
        <v>69</v>
      </c>
      <c r="B152" s="132">
        <v>19.212244209328354</v>
      </c>
      <c r="C152" s="119">
        <v>29.42421010223573</v>
      </c>
      <c r="D152" s="119">
        <v>20.846067027667107</v>
      </c>
      <c r="E152" s="119">
        <v>16.62249092944457</v>
      </c>
      <c r="F152" s="119">
        <v>18.925463553914984</v>
      </c>
      <c r="G152" s="119">
        <v>20.459412176726044</v>
      </c>
      <c r="H152" s="119">
        <v>16.419679125594584</v>
      </c>
      <c r="L152" s="116"/>
      <c r="M152" s="116"/>
      <c r="N152" s="116"/>
      <c r="O152" s="116"/>
      <c r="P152" s="116"/>
      <c r="Q152" s="116"/>
      <c r="R152" s="116"/>
      <c r="S152" s="116"/>
    </row>
    <row r="153" spans="1:19" ht="12.75">
      <c r="A153" s="70" t="s">
        <v>6</v>
      </c>
      <c r="B153" s="132">
        <v>20.088549626763296</v>
      </c>
      <c r="C153" s="119">
        <v>24.47616497747503</v>
      </c>
      <c r="D153" s="119">
        <v>20.634222685148092</v>
      </c>
      <c r="E153" s="119">
        <v>17.97470261062757</v>
      </c>
      <c r="F153" s="119">
        <v>19.608470686383782</v>
      </c>
      <c r="G153" s="119">
        <v>20.501564956472045</v>
      </c>
      <c r="H153" s="119">
        <v>18.436695938077516</v>
      </c>
      <c r="L153" s="116"/>
      <c r="M153" s="116"/>
      <c r="N153" s="116"/>
      <c r="O153" s="116"/>
      <c r="P153" s="116"/>
      <c r="Q153" s="116"/>
      <c r="R153" s="116"/>
      <c r="S153" s="116"/>
    </row>
    <row r="154" spans="1:19" ht="12.75">
      <c r="A154" s="70" t="s">
        <v>7</v>
      </c>
      <c r="B154" s="132">
        <v>20.96719179916764</v>
      </c>
      <c r="C154" s="119">
        <v>23.993582476668823</v>
      </c>
      <c r="D154" s="119">
        <v>20.196449689927</v>
      </c>
      <c r="E154" s="119">
        <v>16.440002782908483</v>
      </c>
      <c r="F154" s="119">
        <v>21.493933357083336</v>
      </c>
      <c r="G154" s="119">
        <v>21.16759658847348</v>
      </c>
      <c r="H154" s="119">
        <v>17.806899060113967</v>
      </c>
      <c r="L154" s="116"/>
      <c r="M154" s="116"/>
      <c r="N154" s="116"/>
      <c r="O154" s="116"/>
      <c r="P154" s="116"/>
      <c r="Q154" s="116"/>
      <c r="R154" s="116"/>
      <c r="S154" s="116"/>
    </row>
    <row r="155" spans="1:19" ht="12.75">
      <c r="A155" s="70" t="s">
        <v>8</v>
      </c>
      <c r="B155" s="132">
        <v>20.762904181018712</v>
      </c>
      <c r="C155" s="119">
        <v>18.83448311958815</v>
      </c>
      <c r="D155" s="119">
        <v>20.021977495315177</v>
      </c>
      <c r="E155" s="119">
        <v>21.012363643492286</v>
      </c>
      <c r="F155" s="119">
        <v>21.71917580522384</v>
      </c>
      <c r="G155" s="119">
        <v>21.452972328367803</v>
      </c>
      <c r="H155" s="119">
        <v>18.278695801734724</v>
      </c>
      <c r="L155" s="116"/>
      <c r="M155" s="116"/>
      <c r="N155" s="116"/>
      <c r="O155" s="116"/>
      <c r="P155" s="116"/>
      <c r="Q155" s="116"/>
      <c r="R155" s="116"/>
      <c r="S155" s="116"/>
    </row>
    <row r="156" spans="1:19" ht="12.75">
      <c r="A156" s="70" t="s">
        <v>9</v>
      </c>
      <c r="B156" s="132">
        <v>20.20543310476216</v>
      </c>
      <c r="C156" s="119">
        <v>26.78329512836468</v>
      </c>
      <c r="D156" s="119">
        <v>22.589076821789387</v>
      </c>
      <c r="E156" s="119">
        <v>19.1534926133256</v>
      </c>
      <c r="F156" s="119">
        <v>20.448251064997454</v>
      </c>
      <c r="G156" s="119">
        <v>20.73891537996393</v>
      </c>
      <c r="H156" s="119">
        <v>17.649044395036483</v>
      </c>
      <c r="L156" s="116"/>
      <c r="M156" s="116"/>
      <c r="N156" s="116"/>
      <c r="O156" s="116"/>
      <c r="P156" s="116"/>
      <c r="Q156" s="116"/>
      <c r="R156" s="116"/>
      <c r="S156" s="116"/>
    </row>
    <row r="157" spans="1:19" ht="12.75">
      <c r="A157" s="70" t="s">
        <v>10</v>
      </c>
      <c r="B157" s="132">
        <v>20.799173867930268</v>
      </c>
      <c r="C157" s="119">
        <v>22.676422525891713</v>
      </c>
      <c r="D157" s="119">
        <v>22.995364602637277</v>
      </c>
      <c r="E157" s="119">
        <v>17.43441243054708</v>
      </c>
      <c r="F157" s="119">
        <v>23.075714964530686</v>
      </c>
      <c r="G157" s="119">
        <v>21.587497144372804</v>
      </c>
      <c r="H157" s="119">
        <v>18.69804179805626</v>
      </c>
      <c r="L157" s="116"/>
      <c r="M157" s="116"/>
      <c r="N157" s="116"/>
      <c r="O157" s="116"/>
      <c r="P157" s="116"/>
      <c r="Q157" s="116"/>
      <c r="R157" s="116"/>
      <c r="S157" s="116"/>
    </row>
    <row r="158" spans="1:19" ht="12.75">
      <c r="A158" s="70" t="s">
        <v>11</v>
      </c>
      <c r="B158" s="132">
        <v>20.248867370792492</v>
      </c>
      <c r="C158" s="119">
        <v>29.23894748411256</v>
      </c>
      <c r="D158" s="119">
        <v>20.10382915514706</v>
      </c>
      <c r="E158" s="119">
        <v>18.158690491401714</v>
      </c>
      <c r="F158" s="119">
        <v>20.029979320051297</v>
      </c>
      <c r="G158" s="119">
        <v>21.88146988828584</v>
      </c>
      <c r="H158" s="119">
        <v>18.738068335884087</v>
      </c>
      <c r="L158" s="116"/>
      <c r="M158" s="116"/>
      <c r="N158" s="116"/>
      <c r="O158" s="116"/>
      <c r="P158" s="116"/>
      <c r="Q158" s="116"/>
      <c r="R158" s="116"/>
      <c r="S158" s="116"/>
    </row>
    <row r="159" spans="1:19" ht="12.75">
      <c r="A159" s="70" t="s">
        <v>12</v>
      </c>
      <c r="B159" s="132">
        <v>20.86341602963107</v>
      </c>
      <c r="C159" s="119">
        <v>28.272146619087216</v>
      </c>
      <c r="D159" s="119">
        <v>19.362457115527285</v>
      </c>
      <c r="E159" s="119">
        <v>21.39783523539478</v>
      </c>
      <c r="F159" s="119">
        <v>20.731759268859278</v>
      </c>
      <c r="G159" s="119">
        <v>21.177942083295317</v>
      </c>
      <c r="H159" s="119">
        <v>18.375468925033015</v>
      </c>
      <c r="L159" s="116"/>
      <c r="M159" s="116"/>
      <c r="N159" s="116"/>
      <c r="O159" s="116"/>
      <c r="P159" s="116"/>
      <c r="Q159" s="116"/>
      <c r="R159" s="116"/>
      <c r="S159" s="116"/>
    </row>
    <row r="160" spans="1:19" ht="12.75">
      <c r="A160" s="70" t="s">
        <v>13</v>
      </c>
      <c r="B160" s="132">
        <v>20.728988902834587</v>
      </c>
      <c r="C160" s="119">
        <v>29.3276208205385</v>
      </c>
      <c r="D160" s="119">
        <v>20.5482583908652</v>
      </c>
      <c r="E160" s="119">
        <v>20.19474590885335</v>
      </c>
      <c r="F160" s="119">
        <v>22.492843824731988</v>
      </c>
      <c r="G160" s="119">
        <v>20.71535434200277</v>
      </c>
      <c r="H160" s="119">
        <v>19.027305400424456</v>
      </c>
      <c r="L160" s="116"/>
      <c r="M160" s="116"/>
      <c r="N160" s="116"/>
      <c r="O160" s="116"/>
      <c r="P160" s="116"/>
      <c r="Q160" s="116"/>
      <c r="R160" s="116"/>
      <c r="S160" s="116"/>
    </row>
    <row r="161" spans="1:19" ht="12.75">
      <c r="A161" s="70" t="s">
        <v>14</v>
      </c>
      <c r="B161" s="132">
        <v>20.09420884917637</v>
      </c>
      <c r="C161" s="119">
        <v>22.046657356622504</v>
      </c>
      <c r="D161" s="119">
        <v>20.138391223543422</v>
      </c>
      <c r="E161" s="119">
        <v>17.880933215357476</v>
      </c>
      <c r="F161" s="119">
        <v>21.295231235342282</v>
      </c>
      <c r="G161" s="119">
        <v>20.82590815747705</v>
      </c>
      <c r="H161" s="119">
        <v>18.1719908680587</v>
      </c>
      <c r="L161" s="116"/>
      <c r="M161" s="116"/>
      <c r="N161" s="116"/>
      <c r="O161" s="116"/>
      <c r="P161" s="116"/>
      <c r="Q161" s="116"/>
      <c r="R161" s="116"/>
      <c r="S161" s="116"/>
    </row>
    <row r="162" spans="1:19" ht="12.75">
      <c r="A162" s="70" t="s">
        <v>15</v>
      </c>
      <c r="B162" s="132">
        <v>19.762723209677887</v>
      </c>
      <c r="C162" s="119">
        <v>19.781473058087016</v>
      </c>
      <c r="D162" s="119">
        <v>21.2864231700687</v>
      </c>
      <c r="E162" s="119">
        <v>18.888006190001363</v>
      </c>
      <c r="F162" s="119">
        <v>19.736000212369863</v>
      </c>
      <c r="G162" s="119">
        <v>20.29683958920222</v>
      </c>
      <c r="H162" s="119">
        <v>18.248781068026435</v>
      </c>
      <c r="L162" s="116"/>
      <c r="M162" s="116"/>
      <c r="N162" s="116"/>
      <c r="O162" s="116"/>
      <c r="P162" s="116"/>
      <c r="Q162" s="116"/>
      <c r="R162" s="116"/>
      <c r="S162" s="116"/>
    </row>
    <row r="163" spans="1:19" ht="13.5" thickBot="1">
      <c r="A163" s="80" t="s">
        <v>57</v>
      </c>
      <c r="B163" s="133">
        <v>20.39195638479253</v>
      </c>
      <c r="C163" s="124">
        <v>26.30774822495096</v>
      </c>
      <c r="D163" s="124">
        <v>23.39389702240385</v>
      </c>
      <c r="E163" s="124">
        <v>20.60447000821693</v>
      </c>
      <c r="F163" s="124">
        <v>20.318064158403875</v>
      </c>
      <c r="G163" s="124">
        <v>19.68013497661872</v>
      </c>
      <c r="H163" s="124">
        <v>17.552894141369926</v>
      </c>
      <c r="L163" s="116"/>
      <c r="M163" s="116"/>
      <c r="N163" s="116"/>
      <c r="O163" s="116"/>
      <c r="P163" s="116"/>
      <c r="Q163" s="116"/>
      <c r="R163" s="116"/>
      <c r="S163" s="116"/>
    </row>
    <row r="164" spans="1:19" ht="12.75">
      <c r="A164" s="70" t="s">
        <v>70</v>
      </c>
      <c r="B164" s="132">
        <v>20.41929934723106</v>
      </c>
      <c r="C164" s="119">
        <v>30.27</v>
      </c>
      <c r="D164" s="119">
        <v>15.31</v>
      </c>
      <c r="E164" s="119">
        <v>18.74</v>
      </c>
      <c r="F164" s="119">
        <v>22.54</v>
      </c>
      <c r="G164" s="119">
        <v>19.98</v>
      </c>
      <c r="H164" s="119">
        <v>18.7</v>
      </c>
      <c r="L164" s="116"/>
      <c r="M164" s="116"/>
      <c r="N164" s="116"/>
      <c r="O164" s="116"/>
      <c r="P164" s="116"/>
      <c r="Q164" s="116"/>
      <c r="R164" s="116"/>
      <c r="S164" s="116"/>
    </row>
    <row r="165" spans="1:19" ht="12.75">
      <c r="A165" s="70" t="s">
        <v>6</v>
      </c>
      <c r="B165" s="132">
        <v>21.29992913215541</v>
      </c>
      <c r="C165" s="119">
        <v>28.24</v>
      </c>
      <c r="D165" s="119">
        <v>20.74</v>
      </c>
      <c r="E165" s="119">
        <v>19.02</v>
      </c>
      <c r="F165" s="119">
        <v>19.92</v>
      </c>
      <c r="G165" s="119">
        <v>23.07</v>
      </c>
      <c r="H165" s="119">
        <v>20.1</v>
      </c>
      <c r="L165" s="116"/>
      <c r="M165" s="116"/>
      <c r="N165" s="116"/>
      <c r="O165" s="116"/>
      <c r="P165" s="116"/>
      <c r="Q165" s="116"/>
      <c r="R165" s="116"/>
      <c r="S165" s="116"/>
    </row>
    <row r="166" spans="1:19" ht="12.75">
      <c r="A166" s="70" t="s">
        <v>7</v>
      </c>
      <c r="B166" s="132">
        <v>22.568012532135356</v>
      </c>
      <c r="C166" s="119">
        <v>27.03</v>
      </c>
      <c r="D166" s="119">
        <v>20.97</v>
      </c>
      <c r="E166" s="119">
        <v>19.81</v>
      </c>
      <c r="F166" s="119">
        <v>24.1</v>
      </c>
      <c r="G166" s="119">
        <v>24.02</v>
      </c>
      <c r="H166" s="119">
        <v>19.29</v>
      </c>
      <c r="L166" s="116"/>
      <c r="M166" s="116"/>
      <c r="N166" s="116"/>
      <c r="O166" s="116"/>
      <c r="P166" s="116"/>
      <c r="Q166" s="116"/>
      <c r="R166" s="116"/>
      <c r="S166" s="116"/>
    </row>
    <row r="167" spans="1:19" ht="12.75">
      <c r="A167" s="70" t="s">
        <v>8</v>
      </c>
      <c r="B167" s="132">
        <v>22.39295681647694</v>
      </c>
      <c r="C167" s="119">
        <v>27.95504985560944</v>
      </c>
      <c r="D167" s="119">
        <v>22.50320351148456</v>
      </c>
      <c r="E167" s="119">
        <v>18.83795458530999</v>
      </c>
      <c r="F167" s="119">
        <v>21.965122943195805</v>
      </c>
      <c r="G167" s="119">
        <v>23.82</v>
      </c>
      <c r="H167" s="119">
        <v>19.88</v>
      </c>
      <c r="L167" s="116"/>
      <c r="M167" s="116"/>
      <c r="N167" s="116"/>
      <c r="O167" s="116"/>
      <c r="P167" s="116"/>
      <c r="Q167" s="116"/>
      <c r="R167" s="116"/>
      <c r="S167" s="116"/>
    </row>
    <row r="168" spans="1:19" ht="12.75">
      <c r="A168" s="70" t="s">
        <v>9</v>
      </c>
      <c r="B168" s="132">
        <v>21.23</v>
      </c>
      <c r="C168" s="119">
        <v>28.58</v>
      </c>
      <c r="D168" s="119">
        <v>20.36</v>
      </c>
      <c r="E168" s="119">
        <v>18.41</v>
      </c>
      <c r="F168" s="119">
        <v>21.4</v>
      </c>
      <c r="G168" s="119">
        <v>22.26</v>
      </c>
      <c r="H168" s="119">
        <v>19.69</v>
      </c>
      <c r="L168" s="116"/>
      <c r="M168" s="116"/>
      <c r="N168" s="116"/>
      <c r="O168" s="116"/>
      <c r="P168" s="116"/>
      <c r="Q168" s="116"/>
      <c r="R168" s="116"/>
      <c r="S168" s="116"/>
    </row>
    <row r="169" spans="1:19" ht="12.75">
      <c r="A169" s="70" t="s">
        <v>10</v>
      </c>
      <c r="B169" s="132">
        <v>21.8636734392953</v>
      </c>
      <c r="C169" s="119">
        <v>17.46</v>
      </c>
      <c r="D169" s="119">
        <v>22.37</v>
      </c>
      <c r="E169" s="119">
        <v>19.78</v>
      </c>
      <c r="F169" s="119">
        <v>21.77</v>
      </c>
      <c r="G169" s="119">
        <v>24.57</v>
      </c>
      <c r="H169" s="119">
        <v>20.4</v>
      </c>
      <c r="L169" s="116"/>
      <c r="M169" s="116"/>
      <c r="N169" s="116"/>
      <c r="O169" s="116"/>
      <c r="P169" s="116"/>
      <c r="Q169" s="116"/>
      <c r="R169" s="116"/>
      <c r="S169" s="116"/>
    </row>
    <row r="170" spans="1:19" ht="12.75">
      <c r="A170" s="70" t="s">
        <v>11</v>
      </c>
      <c r="B170" s="132">
        <v>22.41890095752543</v>
      </c>
      <c r="C170" s="119">
        <v>30.46</v>
      </c>
      <c r="D170" s="119">
        <v>25.92</v>
      </c>
      <c r="E170" s="119">
        <v>17.84</v>
      </c>
      <c r="F170" s="119">
        <v>23.28</v>
      </c>
      <c r="G170" s="119">
        <v>22.55</v>
      </c>
      <c r="H170" s="119">
        <v>19.7</v>
      </c>
      <c r="L170" s="116"/>
      <c r="M170" s="116"/>
      <c r="N170" s="116"/>
      <c r="O170" s="116"/>
      <c r="P170" s="116"/>
      <c r="Q170" s="116"/>
      <c r="R170" s="116"/>
      <c r="S170" s="116"/>
    </row>
    <row r="171" spans="1:19" ht="12.75">
      <c r="A171" s="70" t="s">
        <v>12</v>
      </c>
      <c r="B171" s="132">
        <v>21.83872582580372</v>
      </c>
      <c r="C171" s="119">
        <v>19.23</v>
      </c>
      <c r="D171" s="119">
        <v>26.26</v>
      </c>
      <c r="E171" s="119">
        <v>17.73</v>
      </c>
      <c r="F171" s="119">
        <v>23.57</v>
      </c>
      <c r="G171" s="119">
        <v>23.77</v>
      </c>
      <c r="H171" s="119">
        <v>18</v>
      </c>
      <c r="L171" s="116"/>
      <c r="M171" s="116"/>
      <c r="N171" s="116"/>
      <c r="O171" s="116"/>
      <c r="P171" s="116"/>
      <c r="Q171" s="116"/>
      <c r="R171" s="116"/>
      <c r="S171" s="116"/>
    </row>
    <row r="172" spans="1:19" ht="12.75">
      <c r="A172" s="70" t="s">
        <v>13</v>
      </c>
      <c r="B172" s="132">
        <v>20.72395409415865</v>
      </c>
      <c r="C172" s="119">
        <v>29.54</v>
      </c>
      <c r="D172" s="119">
        <v>17.37</v>
      </c>
      <c r="E172" s="119">
        <v>16.78</v>
      </c>
      <c r="F172" s="119">
        <v>21.39</v>
      </c>
      <c r="G172" s="119">
        <v>22.74</v>
      </c>
      <c r="H172" s="119">
        <v>19.77</v>
      </c>
      <c r="L172" s="116"/>
      <c r="M172" s="116"/>
      <c r="N172" s="116"/>
      <c r="O172" s="116"/>
      <c r="P172" s="116"/>
      <c r="Q172" s="116"/>
      <c r="R172" s="116"/>
      <c r="S172" s="116"/>
    </row>
    <row r="173" spans="1:19" ht="12.75">
      <c r="A173" s="70" t="s">
        <v>14</v>
      </c>
      <c r="B173" s="132">
        <v>22.40294225199486</v>
      </c>
      <c r="C173" s="119">
        <v>28.93</v>
      </c>
      <c r="D173" s="119">
        <v>28.18</v>
      </c>
      <c r="E173" s="119">
        <v>17.14</v>
      </c>
      <c r="F173" s="119">
        <v>21.44</v>
      </c>
      <c r="G173" s="119">
        <v>22.79</v>
      </c>
      <c r="H173" s="119">
        <v>19.51</v>
      </c>
      <c r="L173" s="116"/>
      <c r="M173" s="116"/>
      <c r="N173" s="116"/>
      <c r="O173" s="116"/>
      <c r="P173" s="116"/>
      <c r="Q173" s="116"/>
      <c r="R173" s="116"/>
      <c r="S173" s="116"/>
    </row>
    <row r="174" spans="1:19" ht="12.75">
      <c r="A174" s="70" t="s">
        <v>15</v>
      </c>
      <c r="B174" s="132">
        <v>20.02</v>
      </c>
      <c r="C174" s="119">
        <v>20.53</v>
      </c>
      <c r="D174" s="119">
        <v>19.46</v>
      </c>
      <c r="E174" s="119">
        <v>16.67</v>
      </c>
      <c r="F174" s="119">
        <v>19.17</v>
      </c>
      <c r="G174" s="119">
        <v>22.19</v>
      </c>
      <c r="H174" s="119">
        <v>18.89</v>
      </c>
      <c r="L174" s="116"/>
      <c r="M174" s="116"/>
      <c r="N174" s="116"/>
      <c r="O174" s="116"/>
      <c r="P174" s="116"/>
      <c r="Q174" s="116"/>
      <c r="R174" s="116"/>
      <c r="S174" s="116"/>
    </row>
    <row r="175" spans="1:19" ht="13.5" thickBot="1">
      <c r="A175" s="80" t="s">
        <v>57</v>
      </c>
      <c r="B175" s="133">
        <v>20.720068585417703</v>
      </c>
      <c r="C175" s="124">
        <v>29.56</v>
      </c>
      <c r="D175" s="124">
        <v>21.26</v>
      </c>
      <c r="E175" s="124">
        <v>17.03</v>
      </c>
      <c r="F175" s="124">
        <v>21.76</v>
      </c>
      <c r="G175" s="124">
        <v>21.89</v>
      </c>
      <c r="H175" s="124">
        <v>18.48</v>
      </c>
      <c r="L175" s="116"/>
      <c r="M175" s="116"/>
      <c r="N175" s="116"/>
      <c r="O175" s="116"/>
      <c r="P175" s="116"/>
      <c r="Q175" s="116"/>
      <c r="R175" s="116"/>
      <c r="S175" s="116"/>
    </row>
    <row r="176" spans="1:19" ht="12.75">
      <c r="A176" s="70" t="s">
        <v>71</v>
      </c>
      <c r="B176" s="132">
        <v>19.851605377554986</v>
      </c>
      <c r="C176" s="119">
        <v>34.11</v>
      </c>
      <c r="D176" s="119">
        <v>14.43</v>
      </c>
      <c r="E176" s="119">
        <v>19</v>
      </c>
      <c r="F176" s="119">
        <v>18.05</v>
      </c>
      <c r="G176" s="119">
        <v>22.2</v>
      </c>
      <c r="H176" s="119">
        <v>20.8</v>
      </c>
      <c r="L176" s="116"/>
      <c r="M176" s="116"/>
      <c r="N176" s="116"/>
      <c r="O176" s="116"/>
      <c r="P176" s="116"/>
      <c r="Q176" s="116"/>
      <c r="R176" s="116"/>
      <c r="S176" s="116"/>
    </row>
    <row r="177" spans="1:19" ht="12.75">
      <c r="A177" s="70" t="s">
        <v>6</v>
      </c>
      <c r="B177" s="132">
        <v>21.299043226469728</v>
      </c>
      <c r="C177" s="119">
        <v>33.48</v>
      </c>
      <c r="D177" s="119">
        <v>20.09</v>
      </c>
      <c r="E177" s="119">
        <v>18.46</v>
      </c>
      <c r="F177" s="119">
        <v>22.77</v>
      </c>
      <c r="G177" s="119">
        <v>22.03</v>
      </c>
      <c r="H177" s="119">
        <v>20.23</v>
      </c>
      <c r="L177" s="116"/>
      <c r="M177" s="116"/>
      <c r="N177" s="116"/>
      <c r="O177" s="116"/>
      <c r="P177" s="116"/>
      <c r="Q177" s="116"/>
      <c r="R177" s="116"/>
      <c r="S177" s="116"/>
    </row>
    <row r="178" spans="1:19" ht="12.75">
      <c r="A178" s="70" t="s">
        <v>7</v>
      </c>
      <c r="B178" s="132">
        <v>19.631581115779994</v>
      </c>
      <c r="C178" s="119">
        <v>20.56</v>
      </c>
      <c r="D178" s="119">
        <v>20.25</v>
      </c>
      <c r="E178" s="119">
        <v>16.49</v>
      </c>
      <c r="F178" s="119">
        <v>19.85</v>
      </c>
      <c r="G178" s="119">
        <v>19.88</v>
      </c>
      <c r="H178" s="119">
        <v>19.14</v>
      </c>
      <c r="L178" s="116"/>
      <c r="M178" s="116"/>
      <c r="N178" s="116"/>
      <c r="O178" s="116"/>
      <c r="P178" s="116"/>
      <c r="Q178" s="116"/>
      <c r="R178" s="116"/>
      <c r="S178" s="116"/>
    </row>
    <row r="179" spans="1:19" ht="12.75">
      <c r="A179" s="70" t="s">
        <v>8</v>
      </c>
      <c r="B179" s="132">
        <v>19.36713355454836</v>
      </c>
      <c r="C179" s="119">
        <v>33.5</v>
      </c>
      <c r="D179" s="119">
        <v>15.42</v>
      </c>
      <c r="E179" s="119">
        <v>17.2</v>
      </c>
      <c r="F179" s="119">
        <v>18.24</v>
      </c>
      <c r="G179" s="119">
        <v>21.61</v>
      </c>
      <c r="H179" s="119">
        <v>19.38</v>
      </c>
      <c r="L179" s="116"/>
      <c r="M179" s="116"/>
      <c r="N179" s="116"/>
      <c r="O179" s="116"/>
      <c r="P179" s="116"/>
      <c r="Q179" s="116"/>
      <c r="R179" s="116"/>
      <c r="S179" s="116"/>
    </row>
    <row r="180" spans="1:19" ht="12.75">
      <c r="A180" s="70" t="s">
        <v>9</v>
      </c>
      <c r="B180" s="132">
        <v>19.791144749891814</v>
      </c>
      <c r="C180" s="119">
        <v>30.9</v>
      </c>
      <c r="D180" s="119">
        <v>20.4</v>
      </c>
      <c r="E180" s="119">
        <v>19.03</v>
      </c>
      <c r="F180" s="119">
        <v>21.09</v>
      </c>
      <c r="G180" s="119">
        <v>20.78</v>
      </c>
      <c r="H180" s="119">
        <v>18.05</v>
      </c>
      <c r="L180" s="116"/>
      <c r="M180" s="116"/>
      <c r="N180" s="116"/>
      <c r="O180" s="116"/>
      <c r="P180" s="116"/>
      <c r="Q180" s="116"/>
      <c r="R180" s="116"/>
      <c r="S180" s="116"/>
    </row>
    <row r="181" spans="1:19" ht="12.75">
      <c r="A181" s="70" t="s">
        <v>10</v>
      </c>
      <c r="B181" s="132">
        <v>19.8</v>
      </c>
      <c r="C181" s="119">
        <v>29.48</v>
      </c>
      <c r="D181" s="119">
        <v>20.12</v>
      </c>
      <c r="E181" s="119">
        <v>17.32</v>
      </c>
      <c r="F181" s="119">
        <v>18.95</v>
      </c>
      <c r="G181" s="119">
        <v>21.4</v>
      </c>
      <c r="H181" s="119">
        <v>18.75</v>
      </c>
      <c r="L181" s="116"/>
      <c r="M181" s="116"/>
      <c r="N181" s="116"/>
      <c r="O181" s="116"/>
      <c r="P181" s="116"/>
      <c r="Q181" s="116"/>
      <c r="R181" s="116"/>
      <c r="S181" s="116"/>
    </row>
    <row r="182" spans="1:19" ht="12.75">
      <c r="A182" s="70" t="s">
        <v>11</v>
      </c>
      <c r="B182" s="132">
        <v>20.297130941486703</v>
      </c>
      <c r="C182" s="119">
        <v>33.86425518163584</v>
      </c>
      <c r="D182" s="119">
        <v>20.334999719836386</v>
      </c>
      <c r="E182" s="119">
        <v>21.897415623529962</v>
      </c>
      <c r="F182" s="119">
        <v>18.57093825635115</v>
      </c>
      <c r="G182" s="119">
        <v>20.329343873528636</v>
      </c>
      <c r="H182" s="119">
        <v>18.965037007310183</v>
      </c>
      <c r="L182" s="116"/>
      <c r="M182" s="116"/>
      <c r="N182" s="116"/>
      <c r="O182" s="116"/>
      <c r="P182" s="116"/>
      <c r="Q182" s="116"/>
      <c r="R182" s="116"/>
      <c r="S182" s="116"/>
    </row>
    <row r="183" spans="1:19" ht="12.75">
      <c r="A183" s="70" t="s">
        <v>12</v>
      </c>
      <c r="B183" s="132">
        <v>19.921829433536573</v>
      </c>
      <c r="C183" s="119">
        <v>32.52489171747163</v>
      </c>
      <c r="D183" s="119">
        <v>30.526477083239442</v>
      </c>
      <c r="E183" s="119">
        <v>21.362541736278956</v>
      </c>
      <c r="F183" s="119">
        <v>18.742083284250956</v>
      </c>
      <c r="G183" s="119">
        <v>21.08604611712534</v>
      </c>
      <c r="H183" s="119">
        <v>16.742469601079023</v>
      </c>
      <c r="L183" s="116"/>
      <c r="M183" s="116"/>
      <c r="N183" s="116"/>
      <c r="O183" s="116"/>
      <c r="P183" s="116"/>
      <c r="Q183" s="116"/>
      <c r="R183" s="116"/>
      <c r="S183" s="116"/>
    </row>
    <row r="184" spans="1:8" ht="12.75">
      <c r="A184" s="70" t="s">
        <v>13</v>
      </c>
      <c r="B184" s="132">
        <v>19.81457848219791</v>
      </c>
      <c r="C184" s="119">
        <v>32.08020903276975</v>
      </c>
      <c r="D184" s="119">
        <v>26.99357701132501</v>
      </c>
      <c r="E184" s="119">
        <v>18.537578852385057</v>
      </c>
      <c r="F184" s="119">
        <v>24.08263678002315</v>
      </c>
      <c r="G184" s="119">
        <v>18.690698315886102</v>
      </c>
      <c r="H184" s="119">
        <v>18.29271334310346</v>
      </c>
    </row>
    <row r="185" spans="1:8" ht="12.75">
      <c r="A185" s="70" t="s">
        <v>14</v>
      </c>
      <c r="B185" s="132">
        <v>19.61190628483316</v>
      </c>
      <c r="C185" s="119">
        <v>32.33198013472764</v>
      </c>
      <c r="D185" s="119">
        <v>20.65751359244928</v>
      </c>
      <c r="E185" s="119">
        <v>20.31470907776052</v>
      </c>
      <c r="F185" s="119">
        <v>19.035981710182213</v>
      </c>
      <c r="G185" s="119">
        <v>19.150813228713492</v>
      </c>
      <c r="H185" s="119">
        <v>17.493207100604163</v>
      </c>
    </row>
    <row r="186" spans="1:8" ht="12.75">
      <c r="A186" s="70" t="s">
        <v>15</v>
      </c>
      <c r="B186" s="132">
        <v>20.407882265887334</v>
      </c>
      <c r="C186" s="119">
        <v>26.1</v>
      </c>
      <c r="D186" s="119">
        <v>28.88</v>
      </c>
      <c r="E186" s="119">
        <v>21.41</v>
      </c>
      <c r="F186" s="119">
        <v>18.35</v>
      </c>
      <c r="G186" s="119">
        <v>20.97</v>
      </c>
      <c r="H186" s="119">
        <v>17.9</v>
      </c>
    </row>
    <row r="187" spans="1:19" ht="13.5" thickBot="1">
      <c r="A187" s="80" t="s">
        <v>57</v>
      </c>
      <c r="B187" s="133">
        <v>18.14431106068086</v>
      </c>
      <c r="C187" s="124">
        <v>20.33</v>
      </c>
      <c r="D187" s="124">
        <v>24.81</v>
      </c>
      <c r="E187" s="124">
        <v>21.2</v>
      </c>
      <c r="F187" s="124">
        <v>15.48</v>
      </c>
      <c r="G187" s="124">
        <v>20.27</v>
      </c>
      <c r="H187" s="124">
        <v>16.21</v>
      </c>
      <c r="L187" s="116"/>
      <c r="M187" s="116"/>
      <c r="N187" s="116"/>
      <c r="O187" s="116"/>
      <c r="P187" s="116"/>
      <c r="Q187" s="116"/>
      <c r="R187" s="116"/>
      <c r="S187" s="116"/>
    </row>
    <row r="188" spans="1:19" ht="12.75">
      <c r="A188" s="70" t="s">
        <v>72</v>
      </c>
      <c r="B188" s="132">
        <v>19.891530963254056</v>
      </c>
      <c r="C188" s="119">
        <v>32.84</v>
      </c>
      <c r="D188" s="119">
        <v>21.07</v>
      </c>
      <c r="E188" s="119">
        <v>14.89</v>
      </c>
      <c r="F188" s="119">
        <v>17.85</v>
      </c>
      <c r="G188" s="119">
        <v>20.77</v>
      </c>
      <c r="H188" s="119">
        <v>18.1</v>
      </c>
      <c r="L188" s="116"/>
      <c r="M188" s="116"/>
      <c r="N188" s="116"/>
      <c r="O188" s="116"/>
      <c r="P188" s="116"/>
      <c r="Q188" s="116"/>
      <c r="R188" s="116"/>
      <c r="S188" s="116"/>
    </row>
    <row r="189" spans="1:19" ht="12.75">
      <c r="A189" s="70" t="s">
        <v>6</v>
      </c>
      <c r="B189" s="132">
        <v>19.76293472582776</v>
      </c>
      <c r="C189" s="119">
        <v>18.72</v>
      </c>
      <c r="D189" s="119">
        <v>34.88</v>
      </c>
      <c r="E189" s="119">
        <v>18.65</v>
      </c>
      <c r="F189" s="119">
        <v>20.29</v>
      </c>
      <c r="G189" s="119">
        <v>19.95</v>
      </c>
      <c r="H189" s="119">
        <v>17.06</v>
      </c>
      <c r="L189" s="116"/>
      <c r="M189" s="116"/>
      <c r="N189" s="116"/>
      <c r="O189" s="116"/>
      <c r="P189" s="116"/>
      <c r="Q189" s="116"/>
      <c r="R189" s="116"/>
      <c r="S189" s="116"/>
    </row>
    <row r="190" spans="1:19" ht="12.75">
      <c r="A190" s="70" t="s">
        <v>74</v>
      </c>
      <c r="B190" s="132">
        <v>21.072547079165282</v>
      </c>
      <c r="C190" s="119">
        <v>34.24</v>
      </c>
      <c r="D190" s="119">
        <v>19.12</v>
      </c>
      <c r="E190" s="119">
        <v>16.58</v>
      </c>
      <c r="F190" s="119">
        <v>20.83</v>
      </c>
      <c r="G190" s="119">
        <v>21.08</v>
      </c>
      <c r="H190" s="119">
        <v>17.65</v>
      </c>
      <c r="L190" s="116"/>
      <c r="M190" s="116"/>
      <c r="N190" s="116"/>
      <c r="O190" s="116"/>
      <c r="P190" s="116"/>
      <c r="Q190" s="116"/>
      <c r="R190" s="116"/>
      <c r="S190" s="116"/>
    </row>
    <row r="191" spans="1:19" ht="12.75">
      <c r="A191" s="70" t="s">
        <v>8</v>
      </c>
      <c r="B191" s="132">
        <v>20.284212477571774</v>
      </c>
      <c r="C191" s="119">
        <v>27.15</v>
      </c>
      <c r="D191" s="119">
        <v>33.81</v>
      </c>
      <c r="E191" s="119">
        <v>23.39</v>
      </c>
      <c r="F191" s="119">
        <v>21.65</v>
      </c>
      <c r="G191" s="119">
        <v>20.19</v>
      </c>
      <c r="H191" s="119">
        <v>16.91</v>
      </c>
      <c r="L191" s="116"/>
      <c r="M191" s="116"/>
      <c r="N191" s="116"/>
      <c r="O191" s="116"/>
      <c r="P191" s="116"/>
      <c r="Q191" s="116"/>
      <c r="R191" s="116"/>
      <c r="S191" s="116"/>
    </row>
    <row r="192" spans="1:19" ht="12.75">
      <c r="A192" s="70" t="s">
        <v>9</v>
      </c>
      <c r="B192" s="132">
        <v>18.514287372997032</v>
      </c>
      <c r="C192" s="119">
        <v>33.47</v>
      </c>
      <c r="D192" s="119">
        <v>17.24</v>
      </c>
      <c r="E192" s="119">
        <v>23.12</v>
      </c>
      <c r="F192" s="119">
        <v>18.92</v>
      </c>
      <c r="G192" s="119">
        <v>18.27</v>
      </c>
      <c r="H192" s="119">
        <v>15.96</v>
      </c>
      <c r="L192" s="116"/>
      <c r="M192" s="116"/>
      <c r="N192" s="116"/>
      <c r="O192" s="116"/>
      <c r="P192" s="116"/>
      <c r="Q192" s="116"/>
      <c r="R192" s="116"/>
      <c r="S192" s="116"/>
    </row>
    <row r="193" spans="1:19" ht="12.75">
      <c r="A193" s="70" t="s">
        <v>10</v>
      </c>
      <c r="B193" s="132">
        <v>19.543253323928152</v>
      </c>
      <c r="C193" s="119">
        <v>26.4</v>
      </c>
      <c r="D193" s="119">
        <v>34.31</v>
      </c>
      <c r="E193" s="119">
        <v>12.83</v>
      </c>
      <c r="F193" s="119">
        <v>19.42</v>
      </c>
      <c r="G193" s="119">
        <v>18.91</v>
      </c>
      <c r="H193" s="119">
        <v>16.98</v>
      </c>
      <c r="L193" s="116"/>
      <c r="M193" s="116"/>
      <c r="N193" s="116"/>
      <c r="O193" s="116"/>
      <c r="P193" s="116"/>
      <c r="Q193" s="116"/>
      <c r="R193" s="116"/>
      <c r="S193" s="116"/>
    </row>
    <row r="194" spans="1:19" ht="12.75">
      <c r="A194" s="70" t="s">
        <v>11</v>
      </c>
      <c r="B194" s="132">
        <v>19.043052676223486</v>
      </c>
      <c r="C194" s="119">
        <v>33.32</v>
      </c>
      <c r="D194" s="119">
        <v>27.89</v>
      </c>
      <c r="E194" s="119">
        <v>18.14</v>
      </c>
      <c r="F194" s="119">
        <v>18.61</v>
      </c>
      <c r="G194" s="119">
        <v>17.52</v>
      </c>
      <c r="H194" s="119">
        <v>16.65</v>
      </c>
      <c r="L194" s="116"/>
      <c r="M194" s="116"/>
      <c r="N194" s="116"/>
      <c r="O194" s="116"/>
      <c r="P194" s="116"/>
      <c r="Q194" s="116"/>
      <c r="R194" s="116"/>
      <c r="S194" s="116"/>
    </row>
    <row r="195" spans="1:19" ht="12.75">
      <c r="A195" s="70" t="s">
        <v>12</v>
      </c>
      <c r="B195" s="132">
        <v>18.707758557515437</v>
      </c>
      <c r="C195" s="119">
        <v>34.94</v>
      </c>
      <c r="D195" s="119">
        <v>16.64</v>
      </c>
      <c r="E195" s="119">
        <v>24.69</v>
      </c>
      <c r="F195" s="119">
        <v>16.74</v>
      </c>
      <c r="G195" s="119">
        <v>17.61</v>
      </c>
      <c r="H195" s="119">
        <v>15.33</v>
      </c>
      <c r="L195" s="116"/>
      <c r="M195" s="116"/>
      <c r="N195" s="116"/>
      <c r="O195" s="116"/>
      <c r="P195" s="116"/>
      <c r="Q195" s="116"/>
      <c r="R195" s="116"/>
      <c r="S195" s="116"/>
    </row>
    <row r="196" spans="1:19" ht="12.75">
      <c r="A196" s="70" t="s">
        <v>13</v>
      </c>
      <c r="B196" s="132">
        <v>19.541103551237153</v>
      </c>
      <c r="C196" s="119">
        <v>27.26</v>
      </c>
      <c r="D196" s="119">
        <v>34.26</v>
      </c>
      <c r="E196" s="119">
        <v>20.3</v>
      </c>
      <c r="F196" s="119">
        <v>18.08</v>
      </c>
      <c r="G196" s="119">
        <v>19.28</v>
      </c>
      <c r="H196" s="119">
        <v>15.07</v>
      </c>
      <c r="L196" s="116"/>
      <c r="M196" s="116"/>
      <c r="N196" s="116"/>
      <c r="O196" s="116"/>
      <c r="P196" s="116"/>
      <c r="Q196" s="116"/>
      <c r="R196" s="116"/>
      <c r="S196" s="116"/>
    </row>
    <row r="197" spans="1:19" ht="12.75">
      <c r="A197" s="70" t="s">
        <v>14</v>
      </c>
      <c r="B197" s="132">
        <v>19.85857322033761</v>
      </c>
      <c r="C197" s="119">
        <v>35.06</v>
      </c>
      <c r="D197" s="119">
        <v>19.08</v>
      </c>
      <c r="E197" s="119">
        <v>20.64</v>
      </c>
      <c r="F197" s="119">
        <v>14.74</v>
      </c>
      <c r="G197" s="119">
        <v>19.69</v>
      </c>
      <c r="H197" s="119">
        <v>15.75</v>
      </c>
      <c r="L197" s="116"/>
      <c r="M197" s="116"/>
      <c r="N197" s="116"/>
      <c r="O197" s="116"/>
      <c r="P197" s="116"/>
      <c r="Q197" s="116"/>
      <c r="R197" s="116"/>
      <c r="S197" s="116"/>
    </row>
    <row r="198" spans="1:19" ht="12.75">
      <c r="A198" s="70" t="s">
        <v>15</v>
      </c>
      <c r="B198" s="132">
        <v>19.773779641302426</v>
      </c>
      <c r="C198" s="119">
        <v>27.6</v>
      </c>
      <c r="D198" s="119">
        <v>35.76</v>
      </c>
      <c r="E198" s="119">
        <v>17.62</v>
      </c>
      <c r="F198" s="119">
        <v>15.69</v>
      </c>
      <c r="G198" s="119">
        <v>17.6</v>
      </c>
      <c r="H198" s="119">
        <v>15.87</v>
      </c>
      <c r="L198" s="116"/>
      <c r="M198" s="116"/>
      <c r="N198" s="116"/>
      <c r="O198" s="116"/>
      <c r="P198" s="116"/>
      <c r="Q198" s="116"/>
      <c r="R198" s="116"/>
      <c r="S198" s="116"/>
    </row>
    <row r="199" spans="1:19" ht="13.5" thickBot="1">
      <c r="A199" s="80" t="s">
        <v>57</v>
      </c>
      <c r="B199" s="133">
        <v>19.036861930506635</v>
      </c>
      <c r="C199" s="124">
        <v>26.9</v>
      </c>
      <c r="D199" s="124">
        <v>35.85</v>
      </c>
      <c r="E199" s="124">
        <v>21.64</v>
      </c>
      <c r="F199" s="124">
        <v>17.22</v>
      </c>
      <c r="G199" s="124">
        <v>17.98</v>
      </c>
      <c r="H199" s="124">
        <v>14.9</v>
      </c>
      <c r="L199" s="116"/>
      <c r="M199" s="116"/>
      <c r="N199" s="116"/>
      <c r="O199" s="116"/>
      <c r="P199" s="116"/>
      <c r="Q199" s="116"/>
      <c r="R199" s="116"/>
      <c r="S199" s="116"/>
    </row>
    <row r="200" spans="1:19" ht="12.75">
      <c r="A200" s="70" t="s">
        <v>73</v>
      </c>
      <c r="B200" s="132">
        <v>20.80234763164045</v>
      </c>
      <c r="C200" s="119">
        <v>35.6</v>
      </c>
      <c r="D200" s="119">
        <v>13.92</v>
      </c>
      <c r="E200" s="119">
        <v>22.52</v>
      </c>
      <c r="F200" s="119">
        <v>16.23</v>
      </c>
      <c r="G200" s="119">
        <v>18.34</v>
      </c>
      <c r="H200" s="119">
        <v>15.7</v>
      </c>
      <c r="L200" s="116"/>
      <c r="M200" s="116"/>
      <c r="N200" s="116"/>
      <c r="O200" s="116"/>
      <c r="P200" s="116"/>
      <c r="Q200" s="116"/>
      <c r="R200" s="116"/>
      <c r="S200" s="116"/>
    </row>
    <row r="201" spans="1:19" ht="12.75">
      <c r="A201" s="70" t="s">
        <v>6</v>
      </c>
      <c r="B201" s="132">
        <v>20.290722185986567</v>
      </c>
      <c r="C201" s="119">
        <v>20.43</v>
      </c>
      <c r="D201" s="119">
        <v>33.07</v>
      </c>
      <c r="E201" s="119">
        <v>14.39</v>
      </c>
      <c r="F201" s="119">
        <v>17.53</v>
      </c>
      <c r="G201" s="119">
        <v>18.83</v>
      </c>
      <c r="H201" s="119">
        <v>16.4</v>
      </c>
      <c r="L201" s="116"/>
      <c r="M201" s="116"/>
      <c r="N201" s="116"/>
      <c r="O201" s="116"/>
      <c r="P201" s="116"/>
      <c r="Q201" s="116"/>
      <c r="R201" s="116"/>
      <c r="S201" s="116"/>
    </row>
    <row r="202" spans="1:19" ht="12.75">
      <c r="A202" s="70" t="str">
        <f aca="true" t="shared" si="0" ref="A202:A211">A190</f>
        <v>Чын куран</v>
      </c>
      <c r="B202" s="132">
        <v>20.38314129683313</v>
      </c>
      <c r="C202" s="119">
        <v>35.66</v>
      </c>
      <c r="D202" s="119">
        <v>18.1</v>
      </c>
      <c r="E202" s="119">
        <v>18.44</v>
      </c>
      <c r="F202" s="119">
        <v>15.25</v>
      </c>
      <c r="G202" s="119">
        <v>19.78</v>
      </c>
      <c r="H202" s="119">
        <v>17.17</v>
      </c>
      <c r="L202" s="116"/>
      <c r="M202" s="116"/>
      <c r="N202" s="116"/>
      <c r="O202" s="116"/>
      <c r="P202" s="116"/>
      <c r="Q202" s="116"/>
      <c r="R202" s="116"/>
      <c r="S202" s="116"/>
    </row>
    <row r="203" spans="1:19" ht="12.75">
      <c r="A203" s="70" t="str">
        <f t="shared" si="0"/>
        <v>Бугу айы</v>
      </c>
      <c r="B203" s="132">
        <v>19.30301883902574</v>
      </c>
      <c r="C203" s="119">
        <v>25.51</v>
      </c>
      <c r="D203" s="119">
        <v>32.75</v>
      </c>
      <c r="E203" s="119">
        <v>16.41</v>
      </c>
      <c r="F203" s="119">
        <v>16.16</v>
      </c>
      <c r="G203" s="119">
        <v>19.84</v>
      </c>
      <c r="H203" s="119">
        <v>16.02</v>
      </c>
      <c r="L203" s="116"/>
      <c r="M203" s="116"/>
      <c r="N203" s="116"/>
      <c r="O203" s="116"/>
      <c r="P203" s="116"/>
      <c r="Q203" s="116"/>
      <c r="R203" s="116"/>
      <c r="S203" s="116"/>
    </row>
    <row r="204" spans="1:19" ht="12.75">
      <c r="A204" s="70" t="str">
        <f t="shared" si="0"/>
        <v>Кулжа айы</v>
      </c>
      <c r="B204" s="132">
        <v>20.13428657343378</v>
      </c>
      <c r="C204" s="119">
        <v>34.65</v>
      </c>
      <c r="D204" s="119">
        <v>23.6</v>
      </c>
      <c r="E204" s="119">
        <v>19.6</v>
      </c>
      <c r="F204" s="119">
        <v>15.3</v>
      </c>
      <c r="G204" s="119">
        <v>19.55</v>
      </c>
      <c r="H204" s="119">
        <v>16.28</v>
      </c>
      <c r="L204" s="116"/>
      <c r="M204" s="116"/>
      <c r="N204" s="116"/>
      <c r="O204" s="116"/>
      <c r="P204" s="116"/>
      <c r="Q204" s="116"/>
      <c r="R204" s="116"/>
      <c r="S204" s="116"/>
    </row>
    <row r="205" spans="1:19" ht="12.75">
      <c r="A205" s="70" t="str">
        <f t="shared" si="0"/>
        <v>Теке айы</v>
      </c>
      <c r="B205" s="132">
        <v>20.48396093803815</v>
      </c>
      <c r="C205" s="119">
        <v>15.85</v>
      </c>
      <c r="D205" s="119">
        <v>33.15</v>
      </c>
      <c r="E205" s="119">
        <v>18.18</v>
      </c>
      <c r="F205" s="119">
        <v>18.2</v>
      </c>
      <c r="G205" s="119">
        <v>18.74</v>
      </c>
      <c r="H205" s="119">
        <v>16.53</v>
      </c>
      <c r="L205" s="116"/>
      <c r="M205" s="116"/>
      <c r="N205" s="116"/>
      <c r="O205" s="116"/>
      <c r="P205" s="116"/>
      <c r="Q205" s="116"/>
      <c r="R205" s="116"/>
      <c r="S205" s="116"/>
    </row>
    <row r="206" spans="1:19" ht="12.75">
      <c r="A206" s="70" t="str">
        <f t="shared" si="0"/>
        <v>Баш оона </v>
      </c>
      <c r="B206" s="132">
        <v>17.45119322920295</v>
      </c>
      <c r="C206" s="119">
        <v>17.07</v>
      </c>
      <c r="D206" s="119">
        <v>17.36</v>
      </c>
      <c r="E206" s="119">
        <v>17.79</v>
      </c>
      <c r="F206" s="119">
        <v>15.89</v>
      </c>
      <c r="G206" s="119">
        <v>18.68</v>
      </c>
      <c r="H206" s="119">
        <v>17.07</v>
      </c>
      <c r="L206" s="116"/>
      <c r="M206" s="116"/>
      <c r="N206" s="116"/>
      <c r="O206" s="116"/>
      <c r="P206" s="116"/>
      <c r="Q206" s="116"/>
      <c r="R206" s="116"/>
      <c r="S206" s="116"/>
    </row>
    <row r="207" spans="1:19" ht="12.75">
      <c r="A207" s="70" t="str">
        <f t="shared" si="0"/>
        <v>Аяк оона</v>
      </c>
      <c r="B207" s="132">
        <v>15.684906747044188</v>
      </c>
      <c r="C207" s="119">
        <v>13.1</v>
      </c>
      <c r="D207" s="119">
        <v>13.83</v>
      </c>
      <c r="E207" s="119">
        <v>13.09</v>
      </c>
      <c r="F207" s="119">
        <v>14.29</v>
      </c>
      <c r="G207" s="119">
        <v>18.92</v>
      </c>
      <c r="H207" s="119">
        <v>15.27</v>
      </c>
      <c r="L207" s="116"/>
      <c r="M207" s="116"/>
      <c r="N207" s="116"/>
      <c r="O207" s="116"/>
      <c r="P207" s="116"/>
      <c r="Q207" s="116"/>
      <c r="R207" s="116"/>
      <c r="S207" s="116"/>
    </row>
    <row r="208" spans="1:19" ht="12.75">
      <c r="A208" s="70" t="str">
        <f t="shared" si="0"/>
        <v>Тогуздун айы</v>
      </c>
      <c r="B208" s="132">
        <v>17.384589187294168</v>
      </c>
      <c r="C208" s="119">
        <v>16.38</v>
      </c>
      <c r="D208" s="119">
        <v>15.6</v>
      </c>
      <c r="E208" s="119">
        <v>9.47</v>
      </c>
      <c r="F208" s="119">
        <v>17.81</v>
      </c>
      <c r="G208" s="119">
        <v>19.38</v>
      </c>
      <c r="H208" s="119">
        <v>16.15</v>
      </c>
      <c r="L208" s="116"/>
      <c r="M208" s="116"/>
      <c r="N208" s="116"/>
      <c r="O208" s="116"/>
      <c r="P208" s="116"/>
      <c r="Q208" s="116"/>
      <c r="R208" s="116"/>
      <c r="S208" s="116"/>
    </row>
    <row r="209" spans="1:19" ht="12.75">
      <c r="A209" s="70" t="str">
        <f t="shared" si="0"/>
        <v>Жетинин айы</v>
      </c>
      <c r="B209" s="132">
        <v>19.24628044972796</v>
      </c>
      <c r="C209" s="119">
        <v>34.98</v>
      </c>
      <c r="D209" s="119">
        <v>17.16</v>
      </c>
      <c r="E209" s="119">
        <v>14.67</v>
      </c>
      <c r="F209" s="119">
        <v>16.86</v>
      </c>
      <c r="G209" s="119">
        <v>18.6</v>
      </c>
      <c r="H209" s="119">
        <v>16.07</v>
      </c>
      <c r="L209" s="116"/>
      <c r="M209" s="116"/>
      <c r="N209" s="116"/>
      <c r="O209" s="116"/>
      <c r="P209" s="116"/>
      <c r="Q209" s="116"/>
      <c r="R209" s="116"/>
      <c r="S209" s="116"/>
    </row>
    <row r="210" spans="1:19" ht="12.75">
      <c r="A210" s="70" t="str">
        <f t="shared" si="0"/>
        <v>Бештин айы</v>
      </c>
      <c r="B210" s="132">
        <v>20.28072497342467</v>
      </c>
      <c r="C210" s="119">
        <v>35.83</v>
      </c>
      <c r="D210" s="119">
        <v>13.17</v>
      </c>
      <c r="E210" s="119">
        <v>15.37</v>
      </c>
      <c r="F210" s="119">
        <v>14.96</v>
      </c>
      <c r="G210" s="119">
        <v>18.56</v>
      </c>
      <c r="H210" s="119">
        <v>15.98</v>
      </c>
      <c r="L210" s="116"/>
      <c r="M210" s="116"/>
      <c r="N210" s="116"/>
      <c r="O210" s="116"/>
      <c r="P210" s="116"/>
      <c r="Q210" s="116"/>
      <c r="R210" s="116"/>
      <c r="S210" s="116"/>
    </row>
    <row r="211" spans="1:19" ht="12.75">
      <c r="A211" s="70" t="str">
        <f t="shared" si="0"/>
        <v>Үчтүн  айы </v>
      </c>
      <c r="B211" s="132">
        <v>18.04292439571045</v>
      </c>
      <c r="C211" s="119">
        <v>34.23</v>
      </c>
      <c r="D211" s="119">
        <v>15.57</v>
      </c>
      <c r="E211" s="119">
        <v>14.34</v>
      </c>
      <c r="F211" s="119">
        <v>15.08</v>
      </c>
      <c r="G211" s="119">
        <v>17.41</v>
      </c>
      <c r="H211" s="119">
        <v>14.68</v>
      </c>
      <c r="L211" s="116"/>
      <c r="M211" s="116"/>
      <c r="N211" s="116"/>
      <c r="O211" s="116"/>
      <c r="P211" s="116"/>
      <c r="Q211" s="116"/>
      <c r="R211" s="116"/>
      <c r="S211" s="116"/>
    </row>
    <row r="212" spans="1:19" ht="12.75">
      <c r="A212" s="70" t="s">
        <v>75</v>
      </c>
      <c r="B212" s="132">
        <v>20.07759771985289</v>
      </c>
      <c r="C212" s="119">
        <v>34.74258286484199</v>
      </c>
      <c r="D212" s="119">
        <v>13.950926612500673</v>
      </c>
      <c r="E212" s="119">
        <v>12.78584275649362</v>
      </c>
      <c r="F212" s="119">
        <v>16.884245124246707</v>
      </c>
      <c r="G212" s="119">
        <v>18.629191051241317</v>
      </c>
      <c r="H212" s="119">
        <v>15.655733549246749</v>
      </c>
      <c r="L212" s="116"/>
      <c r="M212" s="116"/>
      <c r="N212" s="116"/>
      <c r="O212" s="116"/>
      <c r="P212" s="116"/>
      <c r="Q212" s="116"/>
      <c r="R212" s="116"/>
      <c r="S212" s="116"/>
    </row>
    <row r="213" spans="1:19" ht="12.75">
      <c r="A213" s="70" t="str">
        <f aca="true" t="shared" si="1" ref="A213:A223">A201</f>
        <v>Жалган куран</v>
      </c>
      <c r="B213" s="132">
        <v>19.24638886508881</v>
      </c>
      <c r="C213" s="119">
        <v>33.44</v>
      </c>
      <c r="D213" s="119">
        <v>14.33</v>
      </c>
      <c r="E213" s="119">
        <v>11.72</v>
      </c>
      <c r="F213" s="119">
        <v>15.84</v>
      </c>
      <c r="G213" s="119">
        <v>18.27</v>
      </c>
      <c r="H213" s="119">
        <v>15.97</v>
      </c>
      <c r="L213" s="116"/>
      <c r="M213" s="116"/>
      <c r="N213" s="116"/>
      <c r="O213" s="116"/>
      <c r="P213" s="116"/>
      <c r="Q213" s="116"/>
      <c r="R213" s="116"/>
      <c r="S213" s="116"/>
    </row>
    <row r="214" spans="1:19" ht="12.75">
      <c r="A214" s="70" t="str">
        <f t="shared" si="1"/>
        <v>Чын куран</v>
      </c>
      <c r="B214" s="132">
        <v>20.63611409938293</v>
      </c>
      <c r="C214" s="119">
        <v>31.19</v>
      </c>
      <c r="D214" s="119">
        <v>17.4</v>
      </c>
      <c r="E214" s="119">
        <v>15.85</v>
      </c>
      <c r="F214" s="119">
        <v>17.5</v>
      </c>
      <c r="G214" s="119">
        <v>18.4</v>
      </c>
      <c r="H214" s="119">
        <v>16.2</v>
      </c>
      <c r="L214" s="116"/>
      <c r="M214" s="116"/>
      <c r="N214" s="116"/>
      <c r="O214" s="116"/>
      <c r="P214" s="116"/>
      <c r="Q214" s="116"/>
      <c r="R214" s="116"/>
      <c r="S214" s="116"/>
    </row>
    <row r="215" spans="1:19" ht="12.75">
      <c r="A215" s="70" t="str">
        <f t="shared" si="1"/>
        <v>Бугу айы</v>
      </c>
      <c r="B215" s="132">
        <v>19.352783493578947</v>
      </c>
      <c r="C215" s="119">
        <v>35.05</v>
      </c>
      <c r="D215" s="119">
        <v>16.08</v>
      </c>
      <c r="E215" s="119">
        <v>16.91</v>
      </c>
      <c r="F215" s="119">
        <v>13.99</v>
      </c>
      <c r="G215" s="119">
        <v>18.1</v>
      </c>
      <c r="H215" s="119">
        <v>15.98</v>
      </c>
      <c r="L215" s="116"/>
      <c r="M215" s="116"/>
      <c r="N215" s="116"/>
      <c r="O215" s="116"/>
      <c r="P215" s="116"/>
      <c r="Q215" s="116"/>
      <c r="R215" s="116"/>
      <c r="S215" s="116"/>
    </row>
    <row r="216" spans="1:19" ht="12.75">
      <c r="A216" s="70" t="str">
        <f t="shared" si="1"/>
        <v>Кулжа айы</v>
      </c>
      <c r="B216" s="132">
        <v>19.476704320705565</v>
      </c>
      <c r="C216" s="119">
        <v>35.78</v>
      </c>
      <c r="D216" s="119">
        <v>13.27</v>
      </c>
      <c r="E216" s="119">
        <v>16.06</v>
      </c>
      <c r="F216" s="119">
        <v>15.84</v>
      </c>
      <c r="G216" s="119">
        <v>18.21</v>
      </c>
      <c r="H216" s="119">
        <v>15.95</v>
      </c>
      <c r="L216" s="116"/>
      <c r="M216" s="116"/>
      <c r="N216" s="116"/>
      <c r="O216" s="116"/>
      <c r="P216" s="116"/>
      <c r="Q216" s="116"/>
      <c r="R216" s="116"/>
      <c r="S216" s="116"/>
    </row>
    <row r="217" spans="1:19" ht="12.75">
      <c r="A217" s="70" t="str">
        <f t="shared" si="1"/>
        <v>Теке айы</v>
      </c>
      <c r="B217" s="132">
        <v>20.28412889483135</v>
      </c>
      <c r="C217" s="119">
        <v>35.2</v>
      </c>
      <c r="D217" s="119">
        <v>17.84</v>
      </c>
      <c r="E217" s="119">
        <v>14.83</v>
      </c>
      <c r="F217" s="119">
        <v>15.29</v>
      </c>
      <c r="G217" s="119">
        <v>17.68</v>
      </c>
      <c r="H217" s="119">
        <v>16.04</v>
      </c>
      <c r="L217" s="116"/>
      <c r="M217" s="116"/>
      <c r="N217" s="116"/>
      <c r="O217" s="116"/>
      <c r="P217" s="116"/>
      <c r="Q217" s="116"/>
      <c r="R217" s="116"/>
      <c r="S217" s="116"/>
    </row>
    <row r="218" spans="1:19" ht="12.75">
      <c r="A218" s="70" t="str">
        <f t="shared" si="1"/>
        <v>Баш оона </v>
      </c>
      <c r="B218" s="132">
        <v>17.87992819534152</v>
      </c>
      <c r="C218" s="119">
        <v>35.73</v>
      </c>
      <c r="D218" s="119">
        <v>16.11</v>
      </c>
      <c r="E218" s="119">
        <v>16.87</v>
      </c>
      <c r="F218" s="119">
        <v>14.57</v>
      </c>
      <c r="G218" s="119">
        <v>17.33</v>
      </c>
      <c r="H218" s="119">
        <v>14.86</v>
      </c>
      <c r="L218" s="116"/>
      <c r="M218" s="116"/>
      <c r="N218" s="116"/>
      <c r="O218" s="116"/>
      <c r="P218" s="116"/>
      <c r="Q218" s="116"/>
      <c r="R218" s="116"/>
      <c r="S218" s="116"/>
    </row>
    <row r="219" spans="1:19" ht="12.75">
      <c r="A219" s="70" t="str">
        <f t="shared" si="1"/>
        <v>Аяк оона</v>
      </c>
      <c r="B219" s="132">
        <v>15.669244520353725</v>
      </c>
      <c r="C219" s="119">
        <v>12.88</v>
      </c>
      <c r="D219" s="119">
        <v>17.46</v>
      </c>
      <c r="E219" s="119">
        <v>15.87</v>
      </c>
      <c r="F219" s="119">
        <v>15.13</v>
      </c>
      <c r="G219" s="119">
        <v>18.04</v>
      </c>
      <c r="H219" s="119">
        <v>15.45</v>
      </c>
      <c r="L219" s="116"/>
      <c r="M219" s="116"/>
      <c r="N219" s="116"/>
      <c r="O219" s="116"/>
      <c r="P219" s="116"/>
      <c r="Q219" s="116"/>
      <c r="R219" s="116"/>
      <c r="S219" s="116"/>
    </row>
    <row r="220" spans="1:19" ht="12.75">
      <c r="A220" s="70" t="str">
        <f t="shared" si="1"/>
        <v>Тогуздун айы</v>
      </c>
      <c r="B220" s="132">
        <v>15.119326774958154</v>
      </c>
      <c r="C220" s="119">
        <v>13.44</v>
      </c>
      <c r="D220" s="119">
        <v>28.98</v>
      </c>
      <c r="E220" s="119">
        <v>16.66</v>
      </c>
      <c r="F220" s="119">
        <v>14.68</v>
      </c>
      <c r="G220" s="119">
        <v>15.51</v>
      </c>
      <c r="H220" s="119">
        <v>14.83</v>
      </c>
      <c r="L220" s="116"/>
      <c r="M220" s="116"/>
      <c r="N220" s="116"/>
      <c r="O220" s="116"/>
      <c r="P220" s="116"/>
      <c r="Q220" s="116"/>
      <c r="R220" s="116"/>
      <c r="S220" s="116"/>
    </row>
    <row r="221" spans="1:19" ht="12.75">
      <c r="A221" s="70" t="str">
        <f t="shared" si="1"/>
        <v>Жетинин айы</v>
      </c>
      <c r="B221" s="132">
        <v>14.733641345608962</v>
      </c>
      <c r="C221" s="119">
        <v>12.85</v>
      </c>
      <c r="D221" s="119">
        <v>14.28</v>
      </c>
      <c r="E221" s="119">
        <v>14.82</v>
      </c>
      <c r="F221" s="119">
        <v>15.05</v>
      </c>
      <c r="G221" s="119">
        <v>16.33</v>
      </c>
      <c r="H221" s="119">
        <v>14.29</v>
      </c>
      <c r="L221" s="116"/>
      <c r="M221" s="116"/>
      <c r="N221" s="116"/>
      <c r="O221" s="116"/>
      <c r="P221" s="116"/>
      <c r="Q221" s="116"/>
      <c r="R221" s="116"/>
      <c r="S221" s="116"/>
    </row>
    <row r="222" spans="1:19" ht="12.75">
      <c r="A222" s="70" t="str">
        <f t="shared" si="1"/>
        <v>Бештин айы</v>
      </c>
      <c r="B222" s="132">
        <v>14.675474549569628</v>
      </c>
      <c r="C222" s="119">
        <v>12.45</v>
      </c>
      <c r="D222" s="119">
        <v>17.64</v>
      </c>
      <c r="E222" s="119">
        <v>14.33</v>
      </c>
      <c r="F222" s="119">
        <v>13.64</v>
      </c>
      <c r="G222" s="119">
        <v>16.16</v>
      </c>
      <c r="H222" s="119">
        <v>14.85</v>
      </c>
      <c r="L222" s="116"/>
      <c r="M222" s="116"/>
      <c r="N222" s="116"/>
      <c r="O222" s="116"/>
      <c r="P222" s="116"/>
      <c r="Q222" s="116"/>
      <c r="R222" s="116"/>
      <c r="S222" s="116"/>
    </row>
    <row r="223" spans="1:19" ht="12.75">
      <c r="A223" s="70" t="str">
        <f t="shared" si="1"/>
        <v>Үчтүн  айы </v>
      </c>
      <c r="B223" s="132">
        <v>15.092538715683517</v>
      </c>
      <c r="C223" s="119">
        <v>12.84</v>
      </c>
      <c r="D223" s="119">
        <v>14.37</v>
      </c>
      <c r="E223" s="119">
        <v>13.19</v>
      </c>
      <c r="F223" s="119">
        <v>15.67</v>
      </c>
      <c r="G223" s="119">
        <v>16.66</v>
      </c>
      <c r="H223" s="119">
        <v>14.89</v>
      </c>
      <c r="L223" s="116"/>
      <c r="M223" s="116"/>
      <c r="N223" s="116"/>
      <c r="O223" s="116"/>
      <c r="P223" s="116"/>
      <c r="Q223" s="116"/>
      <c r="R223" s="116"/>
      <c r="S223" s="116"/>
    </row>
    <row r="224" spans="1:19" ht="12.75">
      <c r="A224" s="70" t="s">
        <v>76</v>
      </c>
      <c r="B224" s="132">
        <v>14.700430028806679</v>
      </c>
      <c r="C224" s="119">
        <v>12.93</v>
      </c>
      <c r="D224" s="119">
        <v>12.97</v>
      </c>
      <c r="E224" s="119">
        <v>16.27</v>
      </c>
      <c r="F224" s="119">
        <v>15.74</v>
      </c>
      <c r="G224" s="119">
        <v>16.11</v>
      </c>
      <c r="H224" s="119">
        <v>14.48</v>
      </c>
      <c r="L224" s="116"/>
      <c r="M224" s="116"/>
      <c r="N224" s="116"/>
      <c r="O224" s="116"/>
      <c r="P224" s="116"/>
      <c r="Q224" s="116"/>
      <c r="R224" s="116"/>
      <c r="S224" s="116"/>
    </row>
    <row r="225" spans="1:19" ht="12.75">
      <c r="A225" s="70" t="str">
        <f aca="true" t="shared" si="2" ref="A225:A234">A213</f>
        <v>Жалган куран</v>
      </c>
      <c r="B225" s="145">
        <v>14.306741664125159</v>
      </c>
      <c r="C225" s="144">
        <v>12.75</v>
      </c>
      <c r="D225" s="144">
        <v>14.26</v>
      </c>
      <c r="E225" s="144">
        <v>7.32</v>
      </c>
      <c r="F225" s="144">
        <v>13.35</v>
      </c>
      <c r="G225" s="144">
        <v>14.87</v>
      </c>
      <c r="H225" s="144">
        <v>14.58</v>
      </c>
      <c r="L225" s="116"/>
      <c r="M225" s="116"/>
      <c r="N225" s="116"/>
      <c r="O225" s="116"/>
      <c r="P225" s="116"/>
      <c r="Q225" s="116"/>
      <c r="R225" s="116"/>
      <c r="S225" s="116"/>
    </row>
    <row r="226" spans="1:19" ht="12.75">
      <c r="A226" s="70" t="str">
        <f t="shared" si="2"/>
        <v>Чын куран</v>
      </c>
      <c r="B226" s="145">
        <v>14.649049947309233</v>
      </c>
      <c r="C226" s="144">
        <v>13.12</v>
      </c>
      <c r="D226" s="144">
        <v>15.26</v>
      </c>
      <c r="E226" s="144">
        <v>10.2</v>
      </c>
      <c r="F226" s="144">
        <v>14.88</v>
      </c>
      <c r="G226" s="144">
        <v>15.91</v>
      </c>
      <c r="H226" s="144">
        <v>14.31</v>
      </c>
      <c r="L226" s="116"/>
      <c r="M226" s="116"/>
      <c r="N226" s="116"/>
      <c r="O226" s="116"/>
      <c r="P226" s="116"/>
      <c r="Q226" s="116"/>
      <c r="R226" s="116"/>
      <c r="S226" s="116"/>
    </row>
    <row r="227" spans="1:19" ht="12.75">
      <c r="A227" s="70" t="str">
        <f t="shared" si="2"/>
        <v>Бугу айы</v>
      </c>
      <c r="B227" s="145">
        <v>14.541742714140858</v>
      </c>
      <c r="C227" s="144">
        <v>12.81</v>
      </c>
      <c r="D227" s="144">
        <v>17.1</v>
      </c>
      <c r="E227" s="144">
        <v>11.53</v>
      </c>
      <c r="F227" s="144">
        <v>12.91</v>
      </c>
      <c r="G227" s="144">
        <v>16.19</v>
      </c>
      <c r="H227" s="144">
        <v>14.44</v>
      </c>
      <c r="L227" s="116"/>
      <c r="M227" s="116"/>
      <c r="N227" s="116"/>
      <c r="O227" s="116"/>
      <c r="P227" s="116"/>
      <c r="Q227" s="116"/>
      <c r="R227" s="116"/>
      <c r="S227" s="116"/>
    </row>
    <row r="228" spans="1:19" ht="12.75">
      <c r="A228" s="70" t="str">
        <f t="shared" si="2"/>
        <v>Кулжа айы</v>
      </c>
      <c r="B228" s="145">
        <v>14.847889014426848</v>
      </c>
      <c r="C228" s="144">
        <v>13.15</v>
      </c>
      <c r="D228" s="144">
        <v>17.12</v>
      </c>
      <c r="E228" s="144">
        <v>15.7</v>
      </c>
      <c r="F228" s="144">
        <v>16.62</v>
      </c>
      <c r="G228" s="144">
        <v>16.15</v>
      </c>
      <c r="H228" s="144">
        <v>14.68</v>
      </c>
      <c r="L228" s="116"/>
      <c r="M228" s="116"/>
      <c r="N228" s="116"/>
      <c r="O228" s="116"/>
      <c r="P228" s="116"/>
      <c r="Q228" s="116"/>
      <c r="R228" s="116"/>
      <c r="S228" s="116"/>
    </row>
    <row r="229" spans="1:19" ht="12.75">
      <c r="A229" s="70" t="str">
        <f t="shared" si="2"/>
        <v>Теке айы</v>
      </c>
      <c r="B229" s="145">
        <v>14.778315157712662</v>
      </c>
      <c r="C229" s="144">
        <v>12.67</v>
      </c>
      <c r="D229" s="144">
        <v>14.04</v>
      </c>
      <c r="E229" s="144">
        <v>13.7</v>
      </c>
      <c r="F229" s="144">
        <v>14.95</v>
      </c>
      <c r="G229" s="144">
        <v>16.57</v>
      </c>
      <c r="H229" s="144">
        <v>14.58</v>
      </c>
      <c r="L229" s="116"/>
      <c r="M229" s="116"/>
      <c r="N229" s="116"/>
      <c r="O229" s="116"/>
      <c r="P229" s="116"/>
      <c r="Q229" s="116"/>
      <c r="R229" s="116"/>
      <c r="S229" s="116"/>
    </row>
    <row r="230" spans="1:19" ht="12.75">
      <c r="A230" s="70" t="str">
        <f t="shared" si="2"/>
        <v>Баш оона </v>
      </c>
      <c r="B230" s="145">
        <v>15.372300667414878</v>
      </c>
      <c r="C230" s="144">
        <v>12.72</v>
      </c>
      <c r="D230" s="144">
        <v>16.65</v>
      </c>
      <c r="E230" s="144">
        <v>14.65</v>
      </c>
      <c r="F230" s="144">
        <v>16.64</v>
      </c>
      <c r="G230" s="144">
        <v>17.11</v>
      </c>
      <c r="H230" s="144">
        <v>14.96</v>
      </c>
      <c r="L230" s="116"/>
      <c r="M230" s="116"/>
      <c r="N230" s="116"/>
      <c r="O230" s="116"/>
      <c r="P230" s="116"/>
      <c r="Q230" s="116"/>
      <c r="R230" s="116"/>
      <c r="S230" s="116"/>
    </row>
    <row r="231" spans="1:19" ht="12.75">
      <c r="A231" s="70" t="str">
        <f t="shared" si="2"/>
        <v>Аяк оона</v>
      </c>
      <c r="B231" s="145">
        <v>15.480071632811104</v>
      </c>
      <c r="C231" s="144">
        <v>12.58</v>
      </c>
      <c r="D231" s="144">
        <v>13.6</v>
      </c>
      <c r="E231" s="144">
        <v>4.9</v>
      </c>
      <c r="F231" s="144">
        <v>17.13</v>
      </c>
      <c r="G231" s="144">
        <v>17.38</v>
      </c>
      <c r="H231" s="144">
        <v>15.72</v>
      </c>
      <c r="L231" s="116"/>
      <c r="M231" s="116"/>
      <c r="N231" s="116"/>
      <c r="O231" s="116"/>
      <c r="P231" s="116"/>
      <c r="Q231" s="116"/>
      <c r="R231" s="116"/>
      <c r="S231" s="116"/>
    </row>
    <row r="232" spans="1:19" ht="12.75">
      <c r="A232" s="70" t="str">
        <f t="shared" si="2"/>
        <v>Тогуздун айы</v>
      </c>
      <c r="B232" s="145">
        <v>15.32804180065233</v>
      </c>
      <c r="C232" s="144">
        <v>12.93</v>
      </c>
      <c r="D232" s="144">
        <v>12.93</v>
      </c>
      <c r="E232" s="144">
        <v>12.64</v>
      </c>
      <c r="F232" s="144">
        <v>17.86</v>
      </c>
      <c r="G232" s="144">
        <v>16.86</v>
      </c>
      <c r="H232" s="144">
        <v>15.25</v>
      </c>
      <c r="L232" s="116"/>
      <c r="M232" s="116"/>
      <c r="N232" s="116"/>
      <c r="O232" s="116"/>
      <c r="P232" s="116"/>
      <c r="Q232" s="116"/>
      <c r="R232" s="116"/>
      <c r="S232" s="116"/>
    </row>
    <row r="233" spans="1:19" ht="12.75">
      <c r="A233" s="70" t="str">
        <f t="shared" si="2"/>
        <v>Жетинин айы</v>
      </c>
      <c r="B233" s="145">
        <v>15.410004059098675</v>
      </c>
      <c r="C233" s="144">
        <v>12.98</v>
      </c>
      <c r="D233" s="144">
        <v>13.39</v>
      </c>
      <c r="E233" s="144">
        <v>13.78</v>
      </c>
      <c r="F233" s="144">
        <v>13</v>
      </c>
      <c r="G233" s="144">
        <v>17.24</v>
      </c>
      <c r="H233" s="144">
        <v>15.57</v>
      </c>
      <c r="L233" s="116"/>
      <c r="M233" s="116"/>
      <c r="N233" s="116"/>
      <c r="O233" s="116"/>
      <c r="P233" s="116"/>
      <c r="Q233" s="116"/>
      <c r="R233" s="116"/>
      <c r="S233" s="116"/>
    </row>
    <row r="234" spans="1:19" ht="12.75">
      <c r="A234" s="70" t="str">
        <f t="shared" si="2"/>
        <v>Бештин айы</v>
      </c>
      <c r="B234" s="146">
        <v>14.9337338913423</v>
      </c>
      <c r="C234" s="142">
        <v>12.83</v>
      </c>
      <c r="D234" s="142">
        <v>10.41</v>
      </c>
      <c r="E234" s="142">
        <v>15.19</v>
      </c>
      <c r="F234" s="142">
        <v>14.03</v>
      </c>
      <c r="G234" s="142">
        <v>16.27</v>
      </c>
      <c r="H234" s="142">
        <v>15.5</v>
      </c>
      <c r="L234" s="116"/>
      <c r="M234" s="116"/>
      <c r="N234" s="116"/>
      <c r="O234" s="116"/>
      <c r="P234" s="116"/>
      <c r="Q234" s="116"/>
      <c r="R234" s="116"/>
      <c r="S234" s="116"/>
    </row>
  </sheetData>
  <sheetProtection/>
  <mergeCells count="2">
    <mergeCell ref="A6:A7"/>
    <mergeCell ref="B6:B7"/>
  </mergeCells>
  <printOptions/>
  <pageMargins left="0.75" right="0.75" top="0.7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4"/>
  <sheetViews>
    <sheetView zoomScalePageLayoutView="0" workbookViewId="0" topLeftCell="A1">
      <pane xSplit="1" ySplit="7" topLeftCell="B21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34" sqref="B234:M234"/>
    </sheetView>
  </sheetViews>
  <sheetFormatPr defaultColWidth="9.00390625" defaultRowHeight="12.75"/>
  <cols>
    <col min="1" max="1" width="15.00390625" style="0" customWidth="1"/>
    <col min="2" max="2" width="10.375" style="0" customWidth="1"/>
    <col min="3" max="3" width="10.875" style="0" customWidth="1"/>
    <col min="4" max="4" width="10.00390625" style="0" customWidth="1"/>
    <col min="5" max="5" width="9.375" style="0" customWidth="1"/>
    <col min="6" max="6" width="10.375" style="0" customWidth="1"/>
    <col min="7" max="7" width="12.25390625" style="0" customWidth="1"/>
    <col min="8" max="8" width="13.125" style="0" customWidth="1"/>
    <col min="9" max="9" width="11.25390625" style="0" customWidth="1"/>
    <col min="11" max="11" width="11.375" style="0" customWidth="1"/>
    <col min="12" max="12" width="11.00390625" style="0" customWidth="1"/>
    <col min="13" max="13" width="11.625" style="0" customWidth="1"/>
    <col min="14" max="14" width="9.125" style="17" customWidth="1"/>
  </cols>
  <sheetData>
    <row r="1" ht="12.75">
      <c r="M1" s="32" t="s">
        <v>25</v>
      </c>
    </row>
    <row r="3" spans="1:13" ht="14.25">
      <c r="A3" s="9" t="s">
        <v>31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2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3" t="s">
        <v>24</v>
      </c>
    </row>
    <row r="6" spans="1:13" ht="15.75" customHeight="1">
      <c r="A6" s="154" t="s">
        <v>27</v>
      </c>
      <c r="B6" s="156" t="s">
        <v>16</v>
      </c>
      <c r="C6" s="31" t="s">
        <v>29</v>
      </c>
      <c r="D6" s="26"/>
      <c r="E6" s="26"/>
      <c r="F6" s="26"/>
      <c r="G6" s="26"/>
      <c r="H6" s="26"/>
      <c r="I6" s="26"/>
      <c r="J6" s="26"/>
      <c r="K6" s="26"/>
      <c r="L6" s="26"/>
      <c r="M6" s="27"/>
    </row>
    <row r="7" spans="1:13" ht="36">
      <c r="A7" s="155"/>
      <c r="B7" s="157"/>
      <c r="C7" s="28" t="s">
        <v>22</v>
      </c>
      <c r="D7" s="28" t="s">
        <v>17</v>
      </c>
      <c r="E7" s="28" t="s">
        <v>32</v>
      </c>
      <c r="F7" s="28" t="s">
        <v>33</v>
      </c>
      <c r="G7" s="28" t="s">
        <v>18</v>
      </c>
      <c r="H7" s="28" t="s">
        <v>35</v>
      </c>
      <c r="I7" s="28" t="s">
        <v>19</v>
      </c>
      <c r="J7" s="28" t="s">
        <v>20</v>
      </c>
      <c r="K7" s="28" t="s">
        <v>23</v>
      </c>
      <c r="L7" s="28" t="s">
        <v>34</v>
      </c>
      <c r="M7" s="29" t="s">
        <v>21</v>
      </c>
    </row>
    <row r="8" spans="1:15" ht="12.75">
      <c r="A8" s="33" t="s">
        <v>56</v>
      </c>
      <c r="B8" s="20">
        <v>54.428000000000004</v>
      </c>
      <c r="C8" s="20">
        <v>4.206</v>
      </c>
      <c r="D8" s="20">
        <v>0.31</v>
      </c>
      <c r="E8" s="20">
        <v>1.247</v>
      </c>
      <c r="F8" s="20">
        <v>0.013</v>
      </c>
      <c r="G8" s="20">
        <v>16.689</v>
      </c>
      <c r="H8" s="20">
        <v>0.072</v>
      </c>
      <c r="I8" s="20">
        <v>0.515</v>
      </c>
      <c r="J8" s="20">
        <v>0</v>
      </c>
      <c r="K8" s="20">
        <v>4.049</v>
      </c>
      <c r="L8" s="20">
        <v>0</v>
      </c>
      <c r="M8" s="10">
        <v>27.327</v>
      </c>
      <c r="O8" s="17"/>
    </row>
    <row r="9" spans="1:15" ht="12.75">
      <c r="A9" s="33" t="s">
        <v>6</v>
      </c>
      <c r="B9" s="15">
        <v>45.6535</v>
      </c>
      <c r="C9" s="15">
        <v>7.572</v>
      </c>
      <c r="D9" s="15">
        <v>2.598</v>
      </c>
      <c r="E9" s="15">
        <v>0.1</v>
      </c>
      <c r="F9" s="15">
        <v>0.7030000000000001</v>
      </c>
      <c r="G9" s="15">
        <v>15.473</v>
      </c>
      <c r="H9" s="15">
        <v>0</v>
      </c>
      <c r="I9" s="15">
        <v>0.368</v>
      </c>
      <c r="J9" s="15">
        <v>0</v>
      </c>
      <c r="K9" s="15">
        <v>3.2335000000000003</v>
      </c>
      <c r="L9" s="15">
        <v>0</v>
      </c>
      <c r="M9" s="12">
        <v>15.606</v>
      </c>
      <c r="O9" s="17"/>
    </row>
    <row r="10" spans="1:15" ht="12.75">
      <c r="A10" s="33" t="s">
        <v>7</v>
      </c>
      <c r="B10" s="15">
        <v>37.106300000000005</v>
      </c>
      <c r="C10" s="15">
        <v>4.367</v>
      </c>
      <c r="D10" s="15">
        <v>2.5340000000000003</v>
      </c>
      <c r="E10" s="15">
        <v>0.07</v>
      </c>
      <c r="F10" s="15">
        <v>0</v>
      </c>
      <c r="G10" s="15">
        <v>8.387</v>
      </c>
      <c r="H10" s="15">
        <v>0</v>
      </c>
      <c r="I10" s="15">
        <v>0.505</v>
      </c>
      <c r="J10" s="15">
        <v>0</v>
      </c>
      <c r="K10" s="15">
        <v>2.2356</v>
      </c>
      <c r="L10" s="15">
        <v>0</v>
      </c>
      <c r="M10" s="12">
        <v>19.0077</v>
      </c>
      <c r="O10" s="17"/>
    </row>
    <row r="11" spans="1:15" ht="12.75">
      <c r="A11" s="33" t="s">
        <v>8</v>
      </c>
      <c r="B11" s="15">
        <v>66.84830000000001</v>
      </c>
      <c r="C11" s="15">
        <v>6.539</v>
      </c>
      <c r="D11" s="15">
        <v>0.395</v>
      </c>
      <c r="E11" s="15">
        <v>0.25</v>
      </c>
      <c r="F11" s="15">
        <v>0.35</v>
      </c>
      <c r="G11" s="15">
        <v>28.1958</v>
      </c>
      <c r="H11" s="15">
        <v>0.05</v>
      </c>
      <c r="I11" s="15">
        <v>0.9380000000000001</v>
      </c>
      <c r="J11" s="15">
        <v>0</v>
      </c>
      <c r="K11" s="15">
        <v>2.504</v>
      </c>
      <c r="L11" s="15">
        <v>0</v>
      </c>
      <c r="M11" s="12">
        <v>27.6265</v>
      </c>
      <c r="O11" s="17"/>
    </row>
    <row r="12" spans="1:15" ht="12.75">
      <c r="A12" s="33" t="s">
        <v>9</v>
      </c>
      <c r="B12" s="15">
        <v>39.0343</v>
      </c>
      <c r="C12" s="15">
        <v>1.4</v>
      </c>
      <c r="D12" s="15">
        <v>0.61</v>
      </c>
      <c r="E12" s="15">
        <v>0.14</v>
      </c>
      <c r="F12" s="15">
        <v>0.03</v>
      </c>
      <c r="G12" s="15">
        <v>15.1965</v>
      </c>
      <c r="H12" s="15">
        <v>0.1</v>
      </c>
      <c r="I12" s="15">
        <v>1.22</v>
      </c>
      <c r="J12" s="15">
        <v>0</v>
      </c>
      <c r="K12" s="15">
        <v>4.2940000000000005</v>
      </c>
      <c r="L12" s="15">
        <v>0</v>
      </c>
      <c r="M12" s="12">
        <v>16.0438</v>
      </c>
      <c r="O12" s="17"/>
    </row>
    <row r="13" spans="1:15" ht="12.75">
      <c r="A13" s="33" t="s">
        <v>10</v>
      </c>
      <c r="B13" s="15">
        <v>38.9536</v>
      </c>
      <c r="C13" s="15">
        <v>2.104</v>
      </c>
      <c r="D13" s="15">
        <v>0.156</v>
      </c>
      <c r="E13" s="15">
        <v>0</v>
      </c>
      <c r="F13" s="15">
        <v>0</v>
      </c>
      <c r="G13" s="15">
        <v>7.5920000000000005</v>
      </c>
      <c r="H13" s="15">
        <v>0.12</v>
      </c>
      <c r="I13" s="15">
        <v>0.511</v>
      </c>
      <c r="J13" s="15">
        <v>0</v>
      </c>
      <c r="K13" s="15">
        <v>13.576600000000001</v>
      </c>
      <c r="L13" s="15">
        <v>0</v>
      </c>
      <c r="M13" s="12">
        <v>14.894</v>
      </c>
      <c r="O13" s="17"/>
    </row>
    <row r="14" spans="1:15" ht="12.75">
      <c r="A14" s="33" t="s">
        <v>11</v>
      </c>
      <c r="B14" s="15">
        <v>47.2401</v>
      </c>
      <c r="C14" s="15">
        <v>3.041</v>
      </c>
      <c r="D14" s="15">
        <v>0.031</v>
      </c>
      <c r="E14" s="15">
        <v>0.3</v>
      </c>
      <c r="F14" s="15">
        <v>2.2960000000000003</v>
      </c>
      <c r="G14" s="15">
        <v>18.172</v>
      </c>
      <c r="H14" s="15">
        <v>0.6</v>
      </c>
      <c r="I14" s="15">
        <v>0.432</v>
      </c>
      <c r="J14" s="15">
        <v>0</v>
      </c>
      <c r="K14" s="15">
        <v>7.3485000000000005</v>
      </c>
      <c r="L14" s="15">
        <v>0</v>
      </c>
      <c r="M14" s="12">
        <v>15.0196</v>
      </c>
      <c r="O14" s="17"/>
    </row>
    <row r="15" spans="1:15" ht="12.75">
      <c r="A15" s="33" t="s">
        <v>12</v>
      </c>
      <c r="B15" s="15">
        <v>57.1334</v>
      </c>
      <c r="C15" s="15">
        <v>3.056</v>
      </c>
      <c r="D15" s="15">
        <v>0.08</v>
      </c>
      <c r="E15" s="15">
        <v>3.0380000000000003</v>
      </c>
      <c r="F15" s="15">
        <v>0.5901000000000001</v>
      </c>
      <c r="G15" s="15">
        <v>12.081</v>
      </c>
      <c r="H15" s="15">
        <v>0</v>
      </c>
      <c r="I15" s="15">
        <v>0.041</v>
      </c>
      <c r="J15" s="15">
        <v>0</v>
      </c>
      <c r="K15" s="15">
        <v>19.9713</v>
      </c>
      <c r="L15" s="15">
        <v>0</v>
      </c>
      <c r="M15" s="12">
        <v>18.276</v>
      </c>
      <c r="O15" s="17"/>
    </row>
    <row r="16" spans="1:15" ht="12.75">
      <c r="A16" s="33" t="s">
        <v>13</v>
      </c>
      <c r="B16" s="15">
        <v>55.0704</v>
      </c>
      <c r="C16" s="15">
        <v>1.359</v>
      </c>
      <c r="D16" s="15">
        <v>0.253</v>
      </c>
      <c r="E16" s="15">
        <v>0</v>
      </c>
      <c r="F16" s="15">
        <v>0</v>
      </c>
      <c r="G16" s="15">
        <v>15.512</v>
      </c>
      <c r="H16" s="15">
        <v>1.723</v>
      </c>
      <c r="I16" s="15">
        <v>0.825</v>
      </c>
      <c r="J16" s="15">
        <v>0</v>
      </c>
      <c r="K16" s="15">
        <v>23.982</v>
      </c>
      <c r="L16" s="15">
        <v>0</v>
      </c>
      <c r="M16" s="12">
        <v>11.4164</v>
      </c>
      <c r="O16" s="17"/>
    </row>
    <row r="17" spans="1:15" ht="12.75">
      <c r="A17" s="33" t="s">
        <v>14</v>
      </c>
      <c r="B17" s="15">
        <v>50.8288</v>
      </c>
      <c r="C17" s="15">
        <v>2.5294000000000003</v>
      </c>
      <c r="D17" s="15">
        <v>0</v>
      </c>
      <c r="E17" s="15">
        <v>0.2</v>
      </c>
      <c r="F17" s="15">
        <v>0</v>
      </c>
      <c r="G17" s="15">
        <v>18.004</v>
      </c>
      <c r="H17" s="15">
        <v>0</v>
      </c>
      <c r="I17" s="15">
        <v>0.882</v>
      </c>
      <c r="J17" s="15">
        <v>0</v>
      </c>
      <c r="K17" s="15">
        <v>19.637400000000003</v>
      </c>
      <c r="L17" s="15">
        <v>0</v>
      </c>
      <c r="M17" s="12">
        <v>9.576</v>
      </c>
      <c r="O17" s="17"/>
    </row>
    <row r="18" spans="1:15" ht="12.75">
      <c r="A18" s="33" t="s">
        <v>15</v>
      </c>
      <c r="B18" s="15">
        <v>58.2417</v>
      </c>
      <c r="C18" s="15">
        <v>10.884</v>
      </c>
      <c r="D18" s="15">
        <v>0</v>
      </c>
      <c r="E18" s="15">
        <v>0.025</v>
      </c>
      <c r="F18" s="15">
        <v>0</v>
      </c>
      <c r="G18" s="15">
        <v>14.421000000000001</v>
      </c>
      <c r="H18" s="15">
        <v>0</v>
      </c>
      <c r="I18" s="15">
        <v>3.0620000000000003</v>
      </c>
      <c r="J18" s="15">
        <v>0</v>
      </c>
      <c r="K18" s="15">
        <v>4.6556999999999995</v>
      </c>
      <c r="L18" s="15">
        <v>0</v>
      </c>
      <c r="M18" s="12">
        <v>25.194</v>
      </c>
      <c r="O18" s="17"/>
    </row>
    <row r="19" spans="1:15" ht="12.75">
      <c r="A19" s="34" t="s">
        <v>57</v>
      </c>
      <c r="B19" s="16">
        <v>65.6041</v>
      </c>
      <c r="C19" s="16">
        <v>6.031</v>
      </c>
      <c r="D19" s="16">
        <v>1.728</v>
      </c>
      <c r="E19" s="16">
        <v>0.735</v>
      </c>
      <c r="F19" s="16">
        <v>0</v>
      </c>
      <c r="G19" s="16">
        <v>13.73</v>
      </c>
      <c r="H19" s="16">
        <v>0</v>
      </c>
      <c r="I19" s="16">
        <v>3.254</v>
      </c>
      <c r="J19" s="16">
        <v>0</v>
      </c>
      <c r="K19" s="16">
        <v>10.469100000000001</v>
      </c>
      <c r="L19" s="16">
        <v>0</v>
      </c>
      <c r="M19" s="14">
        <v>29.657</v>
      </c>
      <c r="O19" s="17"/>
    </row>
    <row r="20" spans="1:15" ht="12.75">
      <c r="A20" s="33" t="s">
        <v>58</v>
      </c>
      <c r="B20" s="20">
        <v>55.7001</v>
      </c>
      <c r="C20" s="20">
        <v>5.1978</v>
      </c>
      <c r="D20" s="20">
        <v>0.14</v>
      </c>
      <c r="E20" s="20">
        <v>2.813</v>
      </c>
      <c r="F20" s="20">
        <v>0</v>
      </c>
      <c r="G20" s="20">
        <v>25.518</v>
      </c>
      <c r="H20" s="20">
        <v>0.3</v>
      </c>
      <c r="I20" s="20">
        <v>0.191</v>
      </c>
      <c r="J20" s="20">
        <v>0</v>
      </c>
      <c r="K20" s="20">
        <v>6.0143</v>
      </c>
      <c r="L20" s="20">
        <v>0</v>
      </c>
      <c r="M20" s="10">
        <v>15.526</v>
      </c>
      <c r="O20" s="17"/>
    </row>
    <row r="21" spans="1:15" ht="12.75">
      <c r="A21" s="33" t="s">
        <v>6</v>
      </c>
      <c r="B21" s="15">
        <v>52.5199</v>
      </c>
      <c r="C21" s="15">
        <v>4.69</v>
      </c>
      <c r="D21" s="15">
        <v>0.515</v>
      </c>
      <c r="E21" s="15">
        <v>1.2</v>
      </c>
      <c r="F21" s="15">
        <v>0</v>
      </c>
      <c r="G21" s="15">
        <v>16.225</v>
      </c>
      <c r="H21" s="15">
        <v>0.47</v>
      </c>
      <c r="I21" s="15">
        <v>0.535</v>
      </c>
      <c r="J21" s="15">
        <v>0</v>
      </c>
      <c r="K21" s="15">
        <v>21.830900000000003</v>
      </c>
      <c r="L21" s="15">
        <v>0</v>
      </c>
      <c r="M21" s="12">
        <v>7.054</v>
      </c>
      <c r="O21" s="17"/>
    </row>
    <row r="22" spans="1:15" ht="12.75">
      <c r="A22" s="33" t="s">
        <v>7</v>
      </c>
      <c r="B22" s="15">
        <v>98.752</v>
      </c>
      <c r="C22" s="15">
        <v>3.527</v>
      </c>
      <c r="D22" s="15">
        <v>0</v>
      </c>
      <c r="E22" s="15">
        <v>0.34900000000000003</v>
      </c>
      <c r="F22" s="15">
        <v>0</v>
      </c>
      <c r="G22" s="15">
        <v>31.632</v>
      </c>
      <c r="H22" s="15">
        <v>0</v>
      </c>
      <c r="I22" s="15">
        <v>0.994</v>
      </c>
      <c r="J22" s="15">
        <v>0</v>
      </c>
      <c r="K22" s="15">
        <v>24.971</v>
      </c>
      <c r="L22" s="15">
        <v>0</v>
      </c>
      <c r="M22" s="12">
        <v>37.279</v>
      </c>
      <c r="O22" s="17"/>
    </row>
    <row r="23" spans="1:15" ht="12.75">
      <c r="A23" s="33" t="s">
        <v>8</v>
      </c>
      <c r="B23" s="15">
        <v>58.6725</v>
      </c>
      <c r="C23" s="15">
        <v>4.42</v>
      </c>
      <c r="D23" s="15">
        <v>0</v>
      </c>
      <c r="E23" s="15">
        <v>0</v>
      </c>
      <c r="F23" s="15">
        <v>0</v>
      </c>
      <c r="G23" s="15">
        <v>19.673000000000002</v>
      </c>
      <c r="H23" s="15">
        <v>0</v>
      </c>
      <c r="I23" s="15">
        <v>1.561</v>
      </c>
      <c r="J23" s="15">
        <v>0</v>
      </c>
      <c r="K23" s="15">
        <v>15.5995</v>
      </c>
      <c r="L23" s="15">
        <v>0</v>
      </c>
      <c r="M23" s="12">
        <v>17.419</v>
      </c>
      <c r="O23" s="17"/>
    </row>
    <row r="24" spans="1:15" ht="12.75">
      <c r="A24" s="33" t="s">
        <v>9</v>
      </c>
      <c r="B24" s="15">
        <v>118.4849</v>
      </c>
      <c r="C24" s="15">
        <v>6.274</v>
      </c>
      <c r="D24" s="15">
        <v>0.066</v>
      </c>
      <c r="E24" s="15">
        <v>4.3739</v>
      </c>
      <c r="F24" s="15">
        <v>0</v>
      </c>
      <c r="G24" s="15">
        <v>37.6</v>
      </c>
      <c r="H24" s="15">
        <v>0</v>
      </c>
      <c r="I24" s="15">
        <v>2.607</v>
      </c>
      <c r="J24" s="15">
        <v>0</v>
      </c>
      <c r="K24" s="15">
        <v>23.7811</v>
      </c>
      <c r="L24" s="15">
        <v>0</v>
      </c>
      <c r="M24" s="12">
        <v>43.782900000000005</v>
      </c>
      <c r="O24" s="17"/>
    </row>
    <row r="25" spans="1:15" ht="12.75">
      <c r="A25" s="33" t="s">
        <v>10</v>
      </c>
      <c r="B25" s="15">
        <v>110.8835</v>
      </c>
      <c r="C25" s="15">
        <v>14.2819</v>
      </c>
      <c r="D25" s="15">
        <v>0.285</v>
      </c>
      <c r="E25" s="15">
        <v>9.427</v>
      </c>
      <c r="F25" s="15">
        <v>0</v>
      </c>
      <c r="G25" s="15">
        <v>19.0196</v>
      </c>
      <c r="H25" s="15">
        <v>0</v>
      </c>
      <c r="I25" s="15">
        <v>0.383</v>
      </c>
      <c r="J25" s="15">
        <v>0</v>
      </c>
      <c r="K25" s="15">
        <v>19.408</v>
      </c>
      <c r="L25" s="15">
        <v>0</v>
      </c>
      <c r="M25" s="12">
        <v>48.079</v>
      </c>
      <c r="O25" s="17"/>
    </row>
    <row r="26" spans="1:15" ht="12.75">
      <c r="A26" s="33" t="s">
        <v>11</v>
      </c>
      <c r="B26" s="15">
        <v>119.1019</v>
      </c>
      <c r="C26" s="15">
        <v>1.304</v>
      </c>
      <c r="D26" s="15">
        <v>1.189</v>
      </c>
      <c r="E26" s="15">
        <v>1.2107</v>
      </c>
      <c r="F26" s="15">
        <v>0</v>
      </c>
      <c r="G26" s="15">
        <v>23.941200000000002</v>
      </c>
      <c r="H26" s="15">
        <v>0</v>
      </c>
      <c r="I26" s="15">
        <v>5.1145000000000005</v>
      </c>
      <c r="J26" s="15">
        <v>0</v>
      </c>
      <c r="K26" s="15">
        <v>29.6791</v>
      </c>
      <c r="L26" s="15">
        <v>0</v>
      </c>
      <c r="M26" s="12">
        <v>56.6634</v>
      </c>
      <c r="O26" s="17"/>
    </row>
    <row r="27" spans="1:15" ht="12.75">
      <c r="A27" s="33" t="s">
        <v>12</v>
      </c>
      <c r="B27" s="15">
        <v>120.0632</v>
      </c>
      <c r="C27" s="15">
        <v>7.574</v>
      </c>
      <c r="D27" s="15">
        <v>0.5710000000000001</v>
      </c>
      <c r="E27" s="15">
        <v>7.4487</v>
      </c>
      <c r="F27" s="15">
        <v>0</v>
      </c>
      <c r="G27" s="15">
        <v>13.714</v>
      </c>
      <c r="H27" s="15">
        <v>0</v>
      </c>
      <c r="I27" s="15">
        <v>0.95</v>
      </c>
      <c r="J27" s="15">
        <v>0</v>
      </c>
      <c r="K27" s="15">
        <v>21.4385</v>
      </c>
      <c r="L27" s="15">
        <v>0</v>
      </c>
      <c r="M27" s="12">
        <v>68.367</v>
      </c>
      <c r="O27" s="17"/>
    </row>
    <row r="28" spans="1:15" ht="12.75">
      <c r="A28" s="33" t="s">
        <v>13</v>
      </c>
      <c r="B28" s="15">
        <v>177.3356</v>
      </c>
      <c r="C28" s="15">
        <v>2.28</v>
      </c>
      <c r="D28" s="15">
        <v>4.5</v>
      </c>
      <c r="E28" s="15">
        <v>5.5358</v>
      </c>
      <c r="F28" s="15">
        <v>0</v>
      </c>
      <c r="G28" s="15">
        <v>40.5961</v>
      </c>
      <c r="H28" s="15">
        <v>0</v>
      </c>
      <c r="I28" s="15">
        <v>1.8889</v>
      </c>
      <c r="J28" s="15">
        <v>0</v>
      </c>
      <c r="K28" s="15">
        <v>24.9763</v>
      </c>
      <c r="L28" s="15">
        <v>0</v>
      </c>
      <c r="M28" s="12">
        <v>97.5585</v>
      </c>
      <c r="O28" s="17"/>
    </row>
    <row r="29" spans="1:15" ht="12.75">
      <c r="A29" s="33" t="s">
        <v>14</v>
      </c>
      <c r="B29" s="15">
        <v>143.9301</v>
      </c>
      <c r="C29" s="15">
        <v>5.0585</v>
      </c>
      <c r="D29" s="15">
        <v>0.54</v>
      </c>
      <c r="E29" s="15">
        <v>2.0903</v>
      </c>
      <c r="F29" s="15">
        <v>0</v>
      </c>
      <c r="G29" s="15">
        <v>22.563</v>
      </c>
      <c r="H29" s="15">
        <v>0</v>
      </c>
      <c r="I29" s="15">
        <v>0.5720000000000001</v>
      </c>
      <c r="J29" s="15">
        <v>0</v>
      </c>
      <c r="K29" s="15">
        <v>20.5407</v>
      </c>
      <c r="L29" s="15">
        <v>0</v>
      </c>
      <c r="M29" s="12">
        <v>92.5656</v>
      </c>
      <c r="O29" s="17"/>
    </row>
    <row r="30" spans="1:15" ht="12.75">
      <c r="A30" s="33" t="s">
        <v>15</v>
      </c>
      <c r="B30" s="15">
        <v>182.18110000000001</v>
      </c>
      <c r="C30" s="15">
        <v>9.3162</v>
      </c>
      <c r="D30" s="15">
        <v>0.017</v>
      </c>
      <c r="E30" s="15">
        <v>12.6589</v>
      </c>
      <c r="F30" s="15">
        <v>0</v>
      </c>
      <c r="G30" s="15">
        <v>63.9756</v>
      </c>
      <c r="H30" s="15">
        <v>0</v>
      </c>
      <c r="I30" s="15">
        <v>0.6960000000000001</v>
      </c>
      <c r="J30" s="15">
        <v>0</v>
      </c>
      <c r="K30" s="15">
        <v>23.703400000000002</v>
      </c>
      <c r="L30" s="15">
        <v>0</v>
      </c>
      <c r="M30" s="12">
        <v>71.81400000000001</v>
      </c>
      <c r="O30" s="17"/>
    </row>
    <row r="31" spans="1:15" ht="12.75">
      <c r="A31" s="34" t="s">
        <v>57</v>
      </c>
      <c r="B31" s="16">
        <v>320.5666</v>
      </c>
      <c r="C31" s="16">
        <v>17.0795</v>
      </c>
      <c r="D31" s="16">
        <v>1.1340000000000001</v>
      </c>
      <c r="E31" s="16">
        <v>22.692</v>
      </c>
      <c r="F31" s="16">
        <v>0</v>
      </c>
      <c r="G31" s="16">
        <v>49.244400000000006</v>
      </c>
      <c r="H31" s="16">
        <v>1.4810999999999999</v>
      </c>
      <c r="I31" s="16">
        <v>4.501</v>
      </c>
      <c r="J31" s="16">
        <v>0</v>
      </c>
      <c r="K31" s="16">
        <v>74.10289999999999</v>
      </c>
      <c r="L31" s="16">
        <v>0</v>
      </c>
      <c r="M31" s="14">
        <v>150.3317</v>
      </c>
      <c r="O31" s="17"/>
    </row>
    <row r="32" spans="1:15" ht="12.75">
      <c r="A32" s="33" t="s">
        <v>59</v>
      </c>
      <c r="B32" s="20">
        <v>241.8904</v>
      </c>
      <c r="C32" s="20">
        <v>7.517</v>
      </c>
      <c r="D32" s="20">
        <v>0.1</v>
      </c>
      <c r="E32" s="20">
        <v>13.704</v>
      </c>
      <c r="F32" s="20">
        <v>0</v>
      </c>
      <c r="G32" s="20">
        <v>49.9104</v>
      </c>
      <c r="H32" s="20">
        <v>0</v>
      </c>
      <c r="I32" s="20">
        <v>0.8499</v>
      </c>
      <c r="J32" s="20">
        <v>0</v>
      </c>
      <c r="K32" s="20">
        <v>34.460800000000006</v>
      </c>
      <c r="L32" s="20">
        <v>0</v>
      </c>
      <c r="M32" s="10">
        <v>135.3483</v>
      </c>
      <c r="O32" s="17"/>
    </row>
    <row r="33" spans="1:15" ht="12.75">
      <c r="A33" s="33" t="s">
        <v>6</v>
      </c>
      <c r="B33" s="15">
        <v>230.3255</v>
      </c>
      <c r="C33" s="15">
        <v>5.586</v>
      </c>
      <c r="D33" s="15">
        <v>5.075</v>
      </c>
      <c r="E33" s="15">
        <v>14.5459</v>
      </c>
      <c r="F33" s="15">
        <v>0</v>
      </c>
      <c r="G33" s="15">
        <v>43.09780000000001</v>
      </c>
      <c r="H33" s="15">
        <v>1.3244</v>
      </c>
      <c r="I33" s="15">
        <v>3.4912</v>
      </c>
      <c r="J33" s="15">
        <v>0</v>
      </c>
      <c r="K33" s="15">
        <v>35.7782</v>
      </c>
      <c r="L33" s="15">
        <v>0</v>
      </c>
      <c r="M33" s="12">
        <v>121.427</v>
      </c>
      <c r="O33" s="17"/>
    </row>
    <row r="34" spans="1:15" ht="12.75">
      <c r="A34" s="33" t="s">
        <v>7</v>
      </c>
      <c r="B34" s="15">
        <v>314.2074</v>
      </c>
      <c r="C34" s="15">
        <v>9.944</v>
      </c>
      <c r="D34" s="15">
        <v>0.581</v>
      </c>
      <c r="E34" s="15">
        <v>8.103</v>
      </c>
      <c r="F34" s="15">
        <v>1.2481</v>
      </c>
      <c r="G34" s="15">
        <v>36.740300000000005</v>
      </c>
      <c r="H34" s="15">
        <v>0</v>
      </c>
      <c r="I34" s="15">
        <v>7.449</v>
      </c>
      <c r="J34" s="15">
        <v>0</v>
      </c>
      <c r="K34" s="15">
        <v>63.479400000000005</v>
      </c>
      <c r="L34" s="15">
        <v>0</v>
      </c>
      <c r="M34" s="12">
        <v>186.6626</v>
      </c>
      <c r="O34" s="17"/>
    </row>
    <row r="35" spans="1:15" ht="12.75">
      <c r="A35" s="33" t="s">
        <v>8</v>
      </c>
      <c r="B35" s="15">
        <v>319.3747</v>
      </c>
      <c r="C35" s="15">
        <v>13.099200000000002</v>
      </c>
      <c r="D35" s="15">
        <v>1.1305999999999998</v>
      </c>
      <c r="E35" s="15">
        <v>7.414000000000001</v>
      </c>
      <c r="F35" s="15">
        <v>0</v>
      </c>
      <c r="G35" s="15">
        <v>64.9394</v>
      </c>
      <c r="H35" s="15">
        <v>0</v>
      </c>
      <c r="I35" s="15">
        <v>16.9903</v>
      </c>
      <c r="J35" s="15">
        <v>0</v>
      </c>
      <c r="K35" s="15">
        <v>38.882</v>
      </c>
      <c r="L35" s="15">
        <v>0</v>
      </c>
      <c r="M35" s="12">
        <v>176.91920000000002</v>
      </c>
      <c r="O35" s="17"/>
    </row>
    <row r="36" spans="1:15" ht="12.75">
      <c r="A36" s="33" t="s">
        <v>9</v>
      </c>
      <c r="B36" s="15">
        <v>451.46070000000003</v>
      </c>
      <c r="C36" s="15">
        <v>33.3393</v>
      </c>
      <c r="D36" s="15">
        <v>0.5955</v>
      </c>
      <c r="E36" s="15">
        <v>0.09</v>
      </c>
      <c r="F36" s="15">
        <v>0.996</v>
      </c>
      <c r="G36" s="15">
        <v>291.3705</v>
      </c>
      <c r="H36" s="15">
        <v>1.805</v>
      </c>
      <c r="I36" s="15">
        <v>12.662799999999999</v>
      </c>
      <c r="J36" s="15">
        <v>0</v>
      </c>
      <c r="K36" s="15">
        <v>46.719</v>
      </c>
      <c r="L36" s="15">
        <v>0</v>
      </c>
      <c r="M36" s="12">
        <v>63.8826</v>
      </c>
      <c r="O36" s="17"/>
    </row>
    <row r="37" spans="1:15" ht="12.75">
      <c r="A37" s="33" t="s">
        <v>10</v>
      </c>
      <c r="B37" s="15">
        <v>182.8164</v>
      </c>
      <c r="C37" s="15">
        <v>15.6435</v>
      </c>
      <c r="D37" s="15">
        <v>0.175</v>
      </c>
      <c r="E37" s="15">
        <v>2.226</v>
      </c>
      <c r="F37" s="15">
        <v>0</v>
      </c>
      <c r="G37" s="15">
        <v>101.5487</v>
      </c>
      <c r="H37" s="15">
        <v>3.2186999999999997</v>
      </c>
      <c r="I37" s="15">
        <v>6.4159</v>
      </c>
      <c r="J37" s="15">
        <v>0</v>
      </c>
      <c r="K37" s="15">
        <v>26.819</v>
      </c>
      <c r="L37" s="15">
        <v>0</v>
      </c>
      <c r="M37" s="12">
        <v>26.7696</v>
      </c>
      <c r="O37" s="17"/>
    </row>
    <row r="38" spans="1:15" ht="12.75">
      <c r="A38" s="33" t="s">
        <v>11</v>
      </c>
      <c r="B38" s="15">
        <v>215.6059</v>
      </c>
      <c r="C38" s="15"/>
      <c r="D38" s="15">
        <v>1.8691</v>
      </c>
      <c r="E38" s="15">
        <v>7.3282</v>
      </c>
      <c r="F38" s="15">
        <v>1.9481</v>
      </c>
      <c r="G38" s="15">
        <v>93.82</v>
      </c>
      <c r="H38" s="15">
        <v>3.325</v>
      </c>
      <c r="I38" s="15">
        <v>14.1698</v>
      </c>
      <c r="J38" s="15">
        <v>0</v>
      </c>
      <c r="K38" s="15">
        <v>40.3835</v>
      </c>
      <c r="L38" s="15">
        <v>0</v>
      </c>
      <c r="M38" s="12">
        <v>29.269000000000002</v>
      </c>
      <c r="O38" s="17"/>
    </row>
    <row r="39" spans="1:15" ht="12.75">
      <c r="A39" s="33" t="s">
        <v>12</v>
      </c>
      <c r="B39" s="15">
        <v>154.69129999999998</v>
      </c>
      <c r="C39" s="15">
        <v>1.0451</v>
      </c>
      <c r="D39" s="15">
        <v>3.32</v>
      </c>
      <c r="E39" s="15">
        <v>1.321</v>
      </c>
      <c r="F39" s="15">
        <v>1.587</v>
      </c>
      <c r="G39" s="15">
        <v>53.128099999999996</v>
      </c>
      <c r="H39" s="15">
        <v>0</v>
      </c>
      <c r="I39" s="15">
        <v>1.1191</v>
      </c>
      <c r="J39" s="15">
        <v>0</v>
      </c>
      <c r="K39" s="15">
        <v>45.8889</v>
      </c>
      <c r="L39" s="15">
        <v>0</v>
      </c>
      <c r="M39" s="12">
        <v>47.2821</v>
      </c>
      <c r="O39" s="17"/>
    </row>
    <row r="40" spans="1:15" ht="12.75">
      <c r="A40" s="33" t="s">
        <v>13</v>
      </c>
      <c r="B40" s="15">
        <v>295.43420000000003</v>
      </c>
      <c r="C40" s="15">
        <v>4.8834</v>
      </c>
      <c r="D40" s="15">
        <v>0.155</v>
      </c>
      <c r="E40" s="15">
        <v>0.46</v>
      </c>
      <c r="F40" s="15">
        <v>0</v>
      </c>
      <c r="G40" s="15">
        <v>208.037</v>
      </c>
      <c r="H40" s="15">
        <v>0</v>
      </c>
      <c r="I40" s="15">
        <v>1.0097</v>
      </c>
      <c r="J40" s="15">
        <v>0</v>
      </c>
      <c r="K40" s="15">
        <v>33.5033</v>
      </c>
      <c r="L40" s="15">
        <v>0</v>
      </c>
      <c r="M40" s="12">
        <v>47.3858</v>
      </c>
      <c r="O40" s="17"/>
    </row>
    <row r="41" spans="1:15" ht="12.75">
      <c r="A41" s="33" t="s">
        <v>14</v>
      </c>
      <c r="B41" s="15">
        <v>261.0255</v>
      </c>
      <c r="C41" s="15">
        <v>6.178</v>
      </c>
      <c r="D41" s="15">
        <v>4.5920000000000005</v>
      </c>
      <c r="E41" s="15">
        <v>0.5690000000000001</v>
      </c>
      <c r="F41" s="15">
        <v>0</v>
      </c>
      <c r="G41" s="15">
        <v>155.9992</v>
      </c>
      <c r="H41" s="15">
        <v>0</v>
      </c>
      <c r="I41" s="15">
        <v>7.4712</v>
      </c>
      <c r="J41" s="15">
        <v>0</v>
      </c>
      <c r="K41" s="15">
        <v>35.605900000000005</v>
      </c>
      <c r="L41" s="15">
        <v>0</v>
      </c>
      <c r="M41" s="12">
        <v>50.6102</v>
      </c>
      <c r="O41" s="17"/>
    </row>
    <row r="42" spans="1:15" ht="12.75">
      <c r="A42" s="33" t="s">
        <v>15</v>
      </c>
      <c r="B42" s="15">
        <v>256.1875</v>
      </c>
      <c r="C42" s="15">
        <v>12.0604</v>
      </c>
      <c r="D42" s="15">
        <v>0.519</v>
      </c>
      <c r="E42" s="15">
        <v>0</v>
      </c>
      <c r="F42" s="15">
        <v>2.0377</v>
      </c>
      <c r="G42" s="15">
        <v>181.1044</v>
      </c>
      <c r="H42" s="15">
        <v>0</v>
      </c>
      <c r="I42" s="15">
        <v>1.455</v>
      </c>
      <c r="J42" s="15">
        <v>0</v>
      </c>
      <c r="K42" s="15">
        <v>24.0212</v>
      </c>
      <c r="L42" s="15">
        <v>0</v>
      </c>
      <c r="M42" s="12">
        <v>34.9898</v>
      </c>
      <c r="O42" s="17"/>
    </row>
    <row r="43" spans="1:15" ht="12.75">
      <c r="A43" s="34" t="s">
        <v>57</v>
      </c>
      <c r="B43" s="16">
        <v>292.9707</v>
      </c>
      <c r="C43" s="16">
        <v>20.856099999999998</v>
      </c>
      <c r="D43" s="16">
        <v>0.9784</v>
      </c>
      <c r="E43" s="16">
        <v>0</v>
      </c>
      <c r="F43" s="16">
        <v>0</v>
      </c>
      <c r="G43" s="16">
        <v>47.8646</v>
      </c>
      <c r="H43" s="16">
        <v>0</v>
      </c>
      <c r="I43" s="16">
        <v>117.638</v>
      </c>
      <c r="J43" s="16">
        <v>0</v>
      </c>
      <c r="K43" s="16">
        <v>53.010400000000004</v>
      </c>
      <c r="L43" s="16">
        <v>0</v>
      </c>
      <c r="M43" s="14">
        <v>52.6232</v>
      </c>
      <c r="O43" s="17"/>
    </row>
    <row r="44" spans="1:15" ht="12.75">
      <c r="A44" s="33" t="s">
        <v>60</v>
      </c>
      <c r="B44" s="20">
        <v>69.182</v>
      </c>
      <c r="C44" s="20">
        <v>0.983</v>
      </c>
      <c r="D44" s="20">
        <v>0.319</v>
      </c>
      <c r="E44" s="20">
        <v>6.501</v>
      </c>
      <c r="F44" s="20">
        <v>3</v>
      </c>
      <c r="G44" s="20">
        <v>10.7497</v>
      </c>
      <c r="H44" s="20">
        <v>0</v>
      </c>
      <c r="I44" s="20">
        <v>0.8324</v>
      </c>
      <c r="J44" s="20">
        <v>0</v>
      </c>
      <c r="K44" s="20">
        <v>18.1296</v>
      </c>
      <c r="L44" s="20">
        <v>0</v>
      </c>
      <c r="M44" s="10">
        <v>28.6673</v>
      </c>
      <c r="O44" s="17"/>
    </row>
    <row r="45" spans="1:15" ht="12.75">
      <c r="A45" s="33" t="s">
        <v>6</v>
      </c>
      <c r="B45" s="15">
        <v>100.4453</v>
      </c>
      <c r="C45" s="15">
        <v>1.575</v>
      </c>
      <c r="D45" s="15">
        <v>0.213</v>
      </c>
      <c r="E45" s="15">
        <v>6.3452</v>
      </c>
      <c r="F45" s="15">
        <v>0</v>
      </c>
      <c r="G45" s="15">
        <v>2.2535</v>
      </c>
      <c r="H45" s="15">
        <v>2.7505</v>
      </c>
      <c r="I45" s="15">
        <v>7.058</v>
      </c>
      <c r="J45" s="15">
        <v>0</v>
      </c>
      <c r="K45" s="15">
        <v>35.8515</v>
      </c>
      <c r="L45" s="15">
        <v>0</v>
      </c>
      <c r="M45" s="12">
        <v>44.3986</v>
      </c>
      <c r="O45" s="17"/>
    </row>
    <row r="46" spans="1:15" ht="12.75">
      <c r="A46" s="33" t="s">
        <v>7</v>
      </c>
      <c r="B46" s="15">
        <v>122.42150000000001</v>
      </c>
      <c r="C46" s="15">
        <v>6.831</v>
      </c>
      <c r="D46" s="15">
        <v>0.8476</v>
      </c>
      <c r="E46" s="15">
        <v>3.799</v>
      </c>
      <c r="F46" s="15">
        <v>0</v>
      </c>
      <c r="G46" s="15">
        <v>8.684899999999999</v>
      </c>
      <c r="H46" s="15">
        <v>0.371</v>
      </c>
      <c r="I46" s="15">
        <v>9.1715</v>
      </c>
      <c r="J46" s="15">
        <v>0</v>
      </c>
      <c r="K46" s="15">
        <v>33.1036</v>
      </c>
      <c r="L46" s="15">
        <v>0</v>
      </c>
      <c r="M46" s="12">
        <v>59.6129</v>
      </c>
      <c r="O46" s="17"/>
    </row>
    <row r="47" spans="1:15" ht="12.75">
      <c r="A47" s="33" t="s">
        <v>8</v>
      </c>
      <c r="B47" s="15">
        <v>144.02779999999998</v>
      </c>
      <c r="C47" s="15">
        <v>10.8104</v>
      </c>
      <c r="D47" s="15">
        <v>1.66</v>
      </c>
      <c r="E47" s="15">
        <v>3.6318</v>
      </c>
      <c r="F47" s="15">
        <v>1.749</v>
      </c>
      <c r="G47" s="15">
        <v>13.0807</v>
      </c>
      <c r="H47" s="15">
        <v>2</v>
      </c>
      <c r="I47" s="15">
        <v>9.4251</v>
      </c>
      <c r="J47" s="15">
        <v>0</v>
      </c>
      <c r="K47" s="15">
        <v>56.7064</v>
      </c>
      <c r="L47" s="15">
        <v>0</v>
      </c>
      <c r="M47" s="12">
        <v>44.964400000000005</v>
      </c>
      <c r="O47" s="17"/>
    </row>
    <row r="48" spans="1:15" ht="12.75">
      <c r="A48" s="33" t="s">
        <v>9</v>
      </c>
      <c r="B48" s="15">
        <v>100.51780000000001</v>
      </c>
      <c r="C48" s="15">
        <v>30.324</v>
      </c>
      <c r="D48" s="15">
        <v>3.0926</v>
      </c>
      <c r="E48" s="15">
        <v>7.8052</v>
      </c>
      <c r="F48" s="15">
        <v>0</v>
      </c>
      <c r="G48" s="15">
        <v>6.816800000000001</v>
      </c>
      <c r="H48" s="15">
        <v>0.862</v>
      </c>
      <c r="I48" s="15">
        <v>3.0003</v>
      </c>
      <c r="J48" s="15">
        <v>0</v>
      </c>
      <c r="K48" s="15">
        <v>17.186799999999998</v>
      </c>
      <c r="L48" s="15">
        <v>0</v>
      </c>
      <c r="M48" s="12">
        <v>31.4301</v>
      </c>
      <c r="O48" s="17"/>
    </row>
    <row r="49" spans="1:15" ht="12.75">
      <c r="A49" s="33" t="s">
        <v>10</v>
      </c>
      <c r="B49" s="15">
        <v>87.9568</v>
      </c>
      <c r="C49" s="15">
        <v>0.5660000000000001</v>
      </c>
      <c r="D49" s="15">
        <v>0.71</v>
      </c>
      <c r="E49" s="15">
        <v>2.1557</v>
      </c>
      <c r="F49" s="15">
        <v>2.1071</v>
      </c>
      <c r="G49" s="15">
        <v>9.2648</v>
      </c>
      <c r="H49" s="15">
        <v>0</v>
      </c>
      <c r="I49" s="15">
        <v>5.986</v>
      </c>
      <c r="J49" s="15">
        <v>0</v>
      </c>
      <c r="K49" s="15">
        <v>30.952099999999998</v>
      </c>
      <c r="L49" s="15">
        <v>0</v>
      </c>
      <c r="M49" s="12">
        <v>36.2151</v>
      </c>
      <c r="O49" s="17"/>
    </row>
    <row r="50" spans="1:15" ht="12.75">
      <c r="A50" s="33" t="s">
        <v>11</v>
      </c>
      <c r="B50" s="15">
        <v>123.1319</v>
      </c>
      <c r="C50" s="15">
        <v>30.139</v>
      </c>
      <c r="D50" s="15">
        <v>3.303</v>
      </c>
      <c r="E50" s="15">
        <v>0</v>
      </c>
      <c r="F50" s="15">
        <v>3</v>
      </c>
      <c r="G50" s="15">
        <v>16.627200000000002</v>
      </c>
      <c r="H50" s="15">
        <v>2.8121</v>
      </c>
      <c r="I50" s="15">
        <v>9.2787</v>
      </c>
      <c r="J50" s="15">
        <v>0</v>
      </c>
      <c r="K50" s="15">
        <v>31.3029</v>
      </c>
      <c r="L50" s="15">
        <v>0</v>
      </c>
      <c r="M50" s="12">
        <v>26.669</v>
      </c>
      <c r="O50" s="17"/>
    </row>
    <row r="51" spans="1:15" ht="12.75">
      <c r="A51" s="33" t="s">
        <v>12</v>
      </c>
      <c r="B51" s="15">
        <v>134.26620000000003</v>
      </c>
      <c r="C51" s="15">
        <v>7.5694</v>
      </c>
      <c r="D51" s="15">
        <v>0.295</v>
      </c>
      <c r="E51" s="15">
        <v>4.3735</v>
      </c>
      <c r="F51" s="15">
        <v>2.124</v>
      </c>
      <c r="G51" s="15">
        <v>25.66</v>
      </c>
      <c r="H51" s="15">
        <v>0.8494</v>
      </c>
      <c r="I51" s="15">
        <v>2.129</v>
      </c>
      <c r="J51" s="15">
        <v>0</v>
      </c>
      <c r="K51" s="15">
        <v>39.707699999999996</v>
      </c>
      <c r="L51" s="15">
        <v>0</v>
      </c>
      <c r="M51" s="12">
        <v>51.5582</v>
      </c>
      <c r="O51" s="17"/>
    </row>
    <row r="52" spans="1:15" ht="12.75">
      <c r="A52" s="33" t="s">
        <v>13</v>
      </c>
      <c r="B52" s="15">
        <v>144.36079999999998</v>
      </c>
      <c r="C52" s="15">
        <v>18.8656</v>
      </c>
      <c r="D52" s="15">
        <v>0.453</v>
      </c>
      <c r="E52" s="15">
        <v>0</v>
      </c>
      <c r="F52" s="15">
        <v>7.867100000000001</v>
      </c>
      <c r="G52" s="15">
        <v>28.1688</v>
      </c>
      <c r="H52" s="15">
        <v>0</v>
      </c>
      <c r="I52" s="15">
        <v>9.184000000000001</v>
      </c>
      <c r="J52" s="15">
        <v>0</v>
      </c>
      <c r="K52" s="15">
        <v>43.9492</v>
      </c>
      <c r="L52" s="15">
        <v>0</v>
      </c>
      <c r="M52" s="12">
        <v>35.8731</v>
      </c>
      <c r="O52" s="17"/>
    </row>
    <row r="53" spans="1:15" ht="12.75">
      <c r="A53" s="33" t="s">
        <v>14</v>
      </c>
      <c r="B53" s="15">
        <v>123.9125</v>
      </c>
      <c r="C53" s="15">
        <v>6.7012</v>
      </c>
      <c r="D53" s="15">
        <v>8.32</v>
      </c>
      <c r="E53" s="15">
        <v>0</v>
      </c>
      <c r="F53" s="15">
        <v>0</v>
      </c>
      <c r="G53" s="15">
        <v>21.6683</v>
      </c>
      <c r="H53" s="15">
        <v>1.2035</v>
      </c>
      <c r="I53" s="15">
        <v>0.525</v>
      </c>
      <c r="J53" s="15">
        <v>0</v>
      </c>
      <c r="K53" s="15">
        <v>30.7458</v>
      </c>
      <c r="L53" s="15">
        <v>0</v>
      </c>
      <c r="M53" s="12">
        <v>54.7487</v>
      </c>
      <c r="O53" s="17"/>
    </row>
    <row r="54" spans="1:15" ht="12.75">
      <c r="A54" s="33" t="s">
        <v>15</v>
      </c>
      <c r="B54" s="15">
        <v>145.0054</v>
      </c>
      <c r="C54" s="15">
        <v>22.1141</v>
      </c>
      <c r="D54" s="15">
        <v>3.684</v>
      </c>
      <c r="E54" s="15">
        <v>7.4894</v>
      </c>
      <c r="F54" s="15">
        <v>6.2311000000000005</v>
      </c>
      <c r="G54" s="15">
        <v>15.4115</v>
      </c>
      <c r="H54" s="15">
        <v>2.4916</v>
      </c>
      <c r="I54" s="15">
        <v>10.8724</v>
      </c>
      <c r="J54" s="15">
        <v>0</v>
      </c>
      <c r="K54" s="15">
        <v>25.5212</v>
      </c>
      <c r="L54" s="15">
        <v>0</v>
      </c>
      <c r="M54" s="12">
        <v>51.1901</v>
      </c>
      <c r="O54" s="17"/>
    </row>
    <row r="55" spans="1:15" ht="12.75">
      <c r="A55" s="34" t="s">
        <v>57</v>
      </c>
      <c r="B55" s="16">
        <v>114.0954</v>
      </c>
      <c r="C55" s="16">
        <v>10.1706</v>
      </c>
      <c r="D55" s="16">
        <v>3.9701</v>
      </c>
      <c r="E55" s="16">
        <v>11.136000000000001</v>
      </c>
      <c r="F55" s="16">
        <v>3.5660000000000003</v>
      </c>
      <c r="G55" s="16">
        <v>22.599</v>
      </c>
      <c r="H55" s="16">
        <v>1.6929</v>
      </c>
      <c r="I55" s="16">
        <v>9.353</v>
      </c>
      <c r="J55" s="16">
        <v>0</v>
      </c>
      <c r="K55" s="16">
        <v>27.955</v>
      </c>
      <c r="L55" s="16">
        <v>0</v>
      </c>
      <c r="M55" s="14">
        <v>23.6528</v>
      </c>
      <c r="O55" s="17"/>
    </row>
    <row r="56" spans="1:15" ht="12.75">
      <c r="A56" s="33" t="s">
        <v>61</v>
      </c>
      <c r="B56" s="20">
        <v>131.6974</v>
      </c>
      <c r="C56" s="20">
        <v>27.0536</v>
      </c>
      <c r="D56" s="20">
        <v>0.12</v>
      </c>
      <c r="E56" s="20">
        <v>3.358</v>
      </c>
      <c r="F56" s="20">
        <v>2.339</v>
      </c>
      <c r="G56" s="20">
        <v>31.5482</v>
      </c>
      <c r="H56" s="20">
        <v>0</v>
      </c>
      <c r="I56" s="20">
        <v>0.768</v>
      </c>
      <c r="J56" s="20">
        <v>0</v>
      </c>
      <c r="K56" s="20">
        <v>31.04</v>
      </c>
      <c r="L56" s="20">
        <v>0</v>
      </c>
      <c r="M56" s="10">
        <v>35.4706</v>
      </c>
      <c r="O56" s="17"/>
    </row>
    <row r="57" spans="1:15" ht="12.75">
      <c r="A57" s="33" t="s">
        <v>6</v>
      </c>
      <c r="B57" s="15">
        <v>114.9914</v>
      </c>
      <c r="C57" s="15">
        <v>32.6568</v>
      </c>
      <c r="D57" s="15">
        <v>1.9797</v>
      </c>
      <c r="E57" s="15">
        <v>6.9216999999999995</v>
      </c>
      <c r="F57" s="15">
        <v>0</v>
      </c>
      <c r="G57" s="15">
        <v>20.7972</v>
      </c>
      <c r="H57" s="15">
        <v>0.03</v>
      </c>
      <c r="I57" s="15">
        <v>0.602</v>
      </c>
      <c r="J57" s="15">
        <v>0</v>
      </c>
      <c r="K57" s="15">
        <v>29.53</v>
      </c>
      <c r="L57" s="15">
        <v>0</v>
      </c>
      <c r="M57" s="12">
        <v>22.474</v>
      </c>
      <c r="O57" s="17"/>
    </row>
    <row r="58" spans="1:15" ht="12.75">
      <c r="A58" s="33" t="s">
        <v>7</v>
      </c>
      <c r="B58" s="15">
        <v>140.117</v>
      </c>
      <c r="C58" s="15">
        <v>18.4741</v>
      </c>
      <c r="D58" s="15">
        <v>1.6463</v>
      </c>
      <c r="E58" s="15">
        <v>6.688</v>
      </c>
      <c r="F58" s="15">
        <v>1.6094000000000002</v>
      </c>
      <c r="G58" s="15">
        <v>39.2511</v>
      </c>
      <c r="H58" s="15">
        <v>0</v>
      </c>
      <c r="I58" s="15">
        <v>2.73</v>
      </c>
      <c r="J58" s="15">
        <v>0</v>
      </c>
      <c r="K58" s="15">
        <v>32.049</v>
      </c>
      <c r="L58" s="15">
        <v>0</v>
      </c>
      <c r="M58" s="12">
        <v>37.6691</v>
      </c>
      <c r="O58" s="17"/>
    </row>
    <row r="59" spans="1:15" ht="12.75">
      <c r="A59" s="33" t="s">
        <v>8</v>
      </c>
      <c r="B59" s="15">
        <v>141.9301</v>
      </c>
      <c r="C59" s="15">
        <v>31.0428</v>
      </c>
      <c r="D59" s="15">
        <v>1.026</v>
      </c>
      <c r="E59" s="15">
        <v>10.2675</v>
      </c>
      <c r="F59" s="15">
        <v>4.648</v>
      </c>
      <c r="G59" s="15">
        <v>14.332600000000001</v>
      </c>
      <c r="H59" s="15">
        <v>0</v>
      </c>
      <c r="I59" s="15">
        <v>0.185</v>
      </c>
      <c r="J59" s="15">
        <v>0</v>
      </c>
      <c r="K59" s="15">
        <v>46.171800000000005</v>
      </c>
      <c r="L59" s="15">
        <v>0</v>
      </c>
      <c r="M59" s="12">
        <v>34.2564</v>
      </c>
      <c r="O59" s="17"/>
    </row>
    <row r="60" spans="1:15" ht="12.75">
      <c r="A60" s="33" t="s">
        <v>9</v>
      </c>
      <c r="B60" s="15">
        <v>138.3193</v>
      </c>
      <c r="C60" s="15">
        <v>14.974</v>
      </c>
      <c r="D60" s="15">
        <v>0.6940000000000001</v>
      </c>
      <c r="E60" s="15">
        <v>1.947</v>
      </c>
      <c r="F60" s="15">
        <v>3.6225</v>
      </c>
      <c r="G60" s="15">
        <v>14.5053</v>
      </c>
      <c r="H60" s="15">
        <v>4.825</v>
      </c>
      <c r="I60" s="15">
        <v>1.93</v>
      </c>
      <c r="J60" s="15">
        <v>0</v>
      </c>
      <c r="K60" s="15">
        <v>42.7511</v>
      </c>
      <c r="L60" s="15">
        <v>0</v>
      </c>
      <c r="M60" s="12">
        <v>53.0704</v>
      </c>
      <c r="O60" s="17"/>
    </row>
    <row r="61" spans="1:15" ht="12.75">
      <c r="A61" s="33" t="s">
        <v>10</v>
      </c>
      <c r="B61" s="15">
        <v>164.7901</v>
      </c>
      <c r="C61" s="15">
        <v>4.9859</v>
      </c>
      <c r="D61" s="15">
        <v>1.319</v>
      </c>
      <c r="E61" s="15">
        <v>3.0420000000000003</v>
      </c>
      <c r="F61" s="15">
        <v>6.0328</v>
      </c>
      <c r="G61" s="15">
        <v>32.6379</v>
      </c>
      <c r="H61" s="15">
        <v>0</v>
      </c>
      <c r="I61" s="15">
        <v>3.5435</v>
      </c>
      <c r="J61" s="15">
        <v>0</v>
      </c>
      <c r="K61" s="15">
        <v>40.959900000000005</v>
      </c>
      <c r="L61" s="15">
        <v>0</v>
      </c>
      <c r="M61" s="12">
        <v>72.26910000000001</v>
      </c>
      <c r="O61" s="17"/>
    </row>
    <row r="62" spans="1:15" ht="12.75">
      <c r="A62" s="33" t="s">
        <v>11</v>
      </c>
      <c r="B62" s="15">
        <v>233.2013</v>
      </c>
      <c r="C62" s="15">
        <v>38.1976</v>
      </c>
      <c r="D62" s="15">
        <v>1.349</v>
      </c>
      <c r="E62" s="15">
        <v>5.9237</v>
      </c>
      <c r="F62" s="15">
        <v>11.5035</v>
      </c>
      <c r="G62" s="15">
        <v>42.1457</v>
      </c>
      <c r="H62" s="15">
        <v>0</v>
      </c>
      <c r="I62" s="15">
        <v>6.0393</v>
      </c>
      <c r="J62" s="15">
        <v>0</v>
      </c>
      <c r="K62" s="15">
        <v>39.2571</v>
      </c>
      <c r="L62" s="15">
        <v>0</v>
      </c>
      <c r="M62" s="12">
        <v>88.7854</v>
      </c>
      <c r="O62" s="17"/>
    </row>
    <row r="63" spans="1:15" ht="12.75">
      <c r="A63" s="33" t="s">
        <v>12</v>
      </c>
      <c r="B63" s="15">
        <v>224.9571</v>
      </c>
      <c r="C63" s="15">
        <v>19.9698</v>
      </c>
      <c r="D63" s="15">
        <v>4.6757</v>
      </c>
      <c r="E63" s="15">
        <v>16.0074</v>
      </c>
      <c r="F63" s="15">
        <v>7.275600000000001</v>
      </c>
      <c r="G63" s="15">
        <v>31.6627</v>
      </c>
      <c r="H63" s="15">
        <v>0.7</v>
      </c>
      <c r="I63" s="15">
        <v>3.6278</v>
      </c>
      <c r="J63" s="15">
        <v>0</v>
      </c>
      <c r="K63" s="15">
        <v>37.0811</v>
      </c>
      <c r="L63" s="15">
        <v>0</v>
      </c>
      <c r="M63" s="12">
        <v>103.95700000000001</v>
      </c>
      <c r="O63" s="17"/>
    </row>
    <row r="64" spans="1:15" ht="12.75">
      <c r="A64" s="33" t="s">
        <v>13</v>
      </c>
      <c r="B64" s="15">
        <v>315.4533</v>
      </c>
      <c r="C64" s="15">
        <v>16.8783</v>
      </c>
      <c r="D64" s="15">
        <v>4.6325</v>
      </c>
      <c r="E64" s="15">
        <v>25.0123</v>
      </c>
      <c r="F64" s="15">
        <v>5</v>
      </c>
      <c r="G64" s="15">
        <v>66.8721</v>
      </c>
      <c r="H64" s="15">
        <v>0</v>
      </c>
      <c r="I64" s="15">
        <v>2.9563</v>
      </c>
      <c r="J64" s="15">
        <v>0</v>
      </c>
      <c r="K64" s="15">
        <v>44.7804</v>
      </c>
      <c r="L64" s="15">
        <v>0</v>
      </c>
      <c r="M64" s="12">
        <v>149.3214</v>
      </c>
      <c r="O64" s="17"/>
    </row>
    <row r="65" spans="1:15" ht="12.75">
      <c r="A65" s="33" t="s">
        <v>14</v>
      </c>
      <c r="B65" s="15">
        <v>218.8783</v>
      </c>
      <c r="C65" s="15">
        <v>19.9124</v>
      </c>
      <c r="D65" s="15">
        <v>9.2324</v>
      </c>
      <c r="E65" s="15">
        <v>4.108</v>
      </c>
      <c r="F65" s="15">
        <v>2</v>
      </c>
      <c r="G65" s="15">
        <v>36.554199999999994</v>
      </c>
      <c r="H65" s="15">
        <v>1.208</v>
      </c>
      <c r="I65" s="15">
        <v>0.4</v>
      </c>
      <c r="J65" s="15">
        <v>0</v>
      </c>
      <c r="K65" s="15">
        <v>49.780699999999996</v>
      </c>
      <c r="L65" s="15">
        <v>0</v>
      </c>
      <c r="M65" s="12">
        <v>95.68260000000001</v>
      </c>
      <c r="O65" s="17"/>
    </row>
    <row r="66" spans="1:15" ht="12.75">
      <c r="A66" s="33" t="s">
        <v>15</v>
      </c>
      <c r="B66" s="15">
        <v>166.4393</v>
      </c>
      <c r="C66" s="15">
        <v>12.844299999999999</v>
      </c>
      <c r="D66" s="15">
        <v>0.17</v>
      </c>
      <c r="E66" s="15">
        <v>15.652000000000001</v>
      </c>
      <c r="F66" s="15">
        <v>1.3865999999999998</v>
      </c>
      <c r="G66" s="15">
        <v>45.7847</v>
      </c>
      <c r="H66" s="15">
        <v>0</v>
      </c>
      <c r="I66" s="15">
        <v>2.1766</v>
      </c>
      <c r="J66" s="15">
        <v>0</v>
      </c>
      <c r="K66" s="15">
        <v>44.2542</v>
      </c>
      <c r="L66" s="15">
        <v>0</v>
      </c>
      <c r="M66" s="12">
        <v>44.1709</v>
      </c>
      <c r="O66" s="17"/>
    </row>
    <row r="67" spans="1:15" ht="12.75">
      <c r="A67" s="34" t="s">
        <v>57</v>
      </c>
      <c r="B67" s="16">
        <v>257.52139999999997</v>
      </c>
      <c r="C67" s="16">
        <v>36.566</v>
      </c>
      <c r="D67" s="16">
        <v>0.658</v>
      </c>
      <c r="E67" s="16">
        <v>3.1828000000000003</v>
      </c>
      <c r="F67" s="16">
        <v>0</v>
      </c>
      <c r="G67" s="16">
        <v>52.6895</v>
      </c>
      <c r="H67" s="16">
        <v>0</v>
      </c>
      <c r="I67" s="16">
        <v>6.6813</v>
      </c>
      <c r="J67" s="16">
        <v>0</v>
      </c>
      <c r="K67" s="16">
        <v>47.4001</v>
      </c>
      <c r="L67" s="16">
        <v>0</v>
      </c>
      <c r="M67" s="14">
        <v>110.3437</v>
      </c>
      <c r="O67" s="17"/>
    </row>
    <row r="68" spans="1:15" ht="12.75">
      <c r="A68" s="33" t="s">
        <v>62</v>
      </c>
      <c r="B68" s="20">
        <v>189.713</v>
      </c>
      <c r="C68" s="20">
        <v>29.6513</v>
      </c>
      <c r="D68" s="20">
        <v>0.534</v>
      </c>
      <c r="E68" s="20">
        <v>1.937</v>
      </c>
      <c r="F68" s="20">
        <v>7.333</v>
      </c>
      <c r="G68" s="20">
        <v>22.4694</v>
      </c>
      <c r="H68" s="20">
        <v>0</v>
      </c>
      <c r="I68" s="20">
        <v>2.1253</v>
      </c>
      <c r="J68" s="20">
        <v>0</v>
      </c>
      <c r="K68" s="20">
        <v>44.4481</v>
      </c>
      <c r="L68" s="20">
        <v>0</v>
      </c>
      <c r="M68" s="10">
        <v>81.2149</v>
      </c>
      <c r="O68" s="17"/>
    </row>
    <row r="69" spans="1:15" ht="12.75">
      <c r="A69" s="33" t="s">
        <v>6</v>
      </c>
      <c r="B69" s="15">
        <v>205.08370000000002</v>
      </c>
      <c r="C69" s="15">
        <v>31.9462</v>
      </c>
      <c r="D69" s="15">
        <v>1.4020000000000001</v>
      </c>
      <c r="E69" s="15">
        <v>3.1</v>
      </c>
      <c r="F69" s="15">
        <v>4.9089</v>
      </c>
      <c r="G69" s="15">
        <v>43.103500000000004</v>
      </c>
      <c r="H69" s="15">
        <v>0.05</v>
      </c>
      <c r="I69" s="15">
        <v>5.743</v>
      </c>
      <c r="J69" s="15">
        <v>0</v>
      </c>
      <c r="K69" s="15">
        <v>41.8487</v>
      </c>
      <c r="L69" s="15">
        <v>0</v>
      </c>
      <c r="M69" s="12">
        <v>72.9814</v>
      </c>
      <c r="O69" s="17"/>
    </row>
    <row r="70" spans="1:15" ht="12.75">
      <c r="A70" s="33" t="s">
        <v>7</v>
      </c>
      <c r="B70" s="15">
        <v>191.5623</v>
      </c>
      <c r="C70" s="15">
        <v>12.1504</v>
      </c>
      <c r="D70" s="15">
        <v>4.227</v>
      </c>
      <c r="E70" s="15">
        <v>15.7331</v>
      </c>
      <c r="F70" s="15">
        <v>0</v>
      </c>
      <c r="G70" s="15">
        <v>27.247</v>
      </c>
      <c r="H70" s="15">
        <v>0</v>
      </c>
      <c r="I70" s="15">
        <v>1.734</v>
      </c>
      <c r="J70" s="15">
        <v>0</v>
      </c>
      <c r="K70" s="15">
        <v>44.4216</v>
      </c>
      <c r="L70" s="15">
        <v>0</v>
      </c>
      <c r="M70" s="12">
        <v>86.0492</v>
      </c>
      <c r="O70" s="17"/>
    </row>
    <row r="71" spans="1:15" ht="12.75">
      <c r="A71" s="33" t="s">
        <v>8</v>
      </c>
      <c r="B71" s="15">
        <v>274.3855</v>
      </c>
      <c r="C71" s="15">
        <v>19.754900000000003</v>
      </c>
      <c r="D71" s="15">
        <v>15.590100000000001</v>
      </c>
      <c r="E71" s="15">
        <v>6.62</v>
      </c>
      <c r="F71" s="15">
        <v>10.6165</v>
      </c>
      <c r="G71" s="15">
        <v>53.86880000000001</v>
      </c>
      <c r="H71" s="15">
        <v>4.4633</v>
      </c>
      <c r="I71" s="15">
        <v>6.2860000000000005</v>
      </c>
      <c r="J71" s="15">
        <v>0</v>
      </c>
      <c r="K71" s="15">
        <v>48.0147</v>
      </c>
      <c r="L71" s="15">
        <v>0</v>
      </c>
      <c r="M71" s="12">
        <v>109.1712</v>
      </c>
      <c r="O71" s="17"/>
    </row>
    <row r="72" spans="1:15" ht="12.75">
      <c r="A72" s="33" t="s">
        <v>9</v>
      </c>
      <c r="B72" s="15">
        <v>201.98760000000001</v>
      </c>
      <c r="C72" s="15">
        <v>37.822900000000004</v>
      </c>
      <c r="D72" s="15">
        <v>4.7136000000000005</v>
      </c>
      <c r="E72" s="15">
        <v>20.0686</v>
      </c>
      <c r="F72" s="15">
        <v>6.473</v>
      </c>
      <c r="G72" s="15">
        <v>32.171400000000006</v>
      </c>
      <c r="H72" s="15">
        <v>0.04</v>
      </c>
      <c r="I72" s="15">
        <v>3.2468000000000004</v>
      </c>
      <c r="J72" s="15">
        <v>0</v>
      </c>
      <c r="K72" s="15">
        <v>25.4556</v>
      </c>
      <c r="L72" s="15">
        <v>0</v>
      </c>
      <c r="M72" s="12">
        <v>71.9957</v>
      </c>
      <c r="O72" s="17"/>
    </row>
    <row r="73" spans="1:15" ht="12.75">
      <c r="A73" s="33" t="s">
        <v>10</v>
      </c>
      <c r="B73" s="15">
        <v>259.0454</v>
      </c>
      <c r="C73" s="15">
        <v>22.7056</v>
      </c>
      <c r="D73" s="15">
        <v>1.7570000000000001</v>
      </c>
      <c r="E73" s="15">
        <v>16.2708</v>
      </c>
      <c r="F73" s="15">
        <v>12.603100000000001</v>
      </c>
      <c r="G73" s="15">
        <v>40.859</v>
      </c>
      <c r="H73" s="15">
        <v>0.163</v>
      </c>
      <c r="I73" s="15">
        <v>5.0863000000000005</v>
      </c>
      <c r="J73" s="15">
        <v>0</v>
      </c>
      <c r="K73" s="15">
        <v>50.7661</v>
      </c>
      <c r="L73" s="15">
        <v>0</v>
      </c>
      <c r="M73" s="12">
        <v>108.8345</v>
      </c>
      <c r="O73" s="17"/>
    </row>
    <row r="74" spans="1:15" ht="12.75">
      <c r="A74" s="33" t="s">
        <v>11</v>
      </c>
      <c r="B74" s="15">
        <v>255.16520000000003</v>
      </c>
      <c r="C74" s="15">
        <v>34.0071</v>
      </c>
      <c r="D74" s="15">
        <v>1.515</v>
      </c>
      <c r="E74" s="15">
        <v>22.965200000000003</v>
      </c>
      <c r="F74" s="15">
        <v>13.42</v>
      </c>
      <c r="G74" s="15">
        <v>65.0573</v>
      </c>
      <c r="H74" s="15">
        <v>1.871</v>
      </c>
      <c r="I74" s="15">
        <v>4.5342</v>
      </c>
      <c r="J74" s="15">
        <v>0</v>
      </c>
      <c r="K74" s="15">
        <v>26.979400000000002</v>
      </c>
      <c r="L74" s="15">
        <v>0</v>
      </c>
      <c r="M74" s="12">
        <v>84.816</v>
      </c>
      <c r="O74" s="17"/>
    </row>
    <row r="75" spans="1:15" ht="12.75">
      <c r="A75" s="33" t="s">
        <v>12</v>
      </c>
      <c r="B75" s="15">
        <v>241.5429</v>
      </c>
      <c r="C75" s="15">
        <v>44.560300000000005</v>
      </c>
      <c r="D75" s="15">
        <v>2.0076</v>
      </c>
      <c r="E75" s="15">
        <v>15.7805</v>
      </c>
      <c r="F75" s="15">
        <v>3.7976</v>
      </c>
      <c r="G75" s="15">
        <v>63.2412</v>
      </c>
      <c r="H75" s="15">
        <v>0.122</v>
      </c>
      <c r="I75" s="15">
        <v>3.2433</v>
      </c>
      <c r="J75" s="15">
        <v>0</v>
      </c>
      <c r="K75" s="15">
        <v>30.891000000000002</v>
      </c>
      <c r="L75" s="15">
        <v>0</v>
      </c>
      <c r="M75" s="12">
        <v>77.8994</v>
      </c>
      <c r="O75" s="17"/>
    </row>
    <row r="76" spans="1:15" ht="12.75">
      <c r="A76" s="33" t="s">
        <v>13</v>
      </c>
      <c r="B76" s="15">
        <v>150.6504</v>
      </c>
      <c r="C76" s="15">
        <v>11.3034</v>
      </c>
      <c r="D76" s="15">
        <v>0.317</v>
      </c>
      <c r="E76" s="15">
        <v>10.391</v>
      </c>
      <c r="F76" s="15">
        <v>13.6789</v>
      </c>
      <c r="G76" s="15">
        <v>48.7549</v>
      </c>
      <c r="H76" s="15">
        <v>4.5412</v>
      </c>
      <c r="I76" s="15">
        <v>1.2828</v>
      </c>
      <c r="J76" s="15">
        <v>0</v>
      </c>
      <c r="K76" s="15">
        <v>27.799599999999998</v>
      </c>
      <c r="L76" s="15">
        <v>0</v>
      </c>
      <c r="M76" s="12">
        <v>32.5816</v>
      </c>
      <c r="O76" s="17"/>
    </row>
    <row r="77" spans="1:15" ht="12.75">
      <c r="A77" s="33" t="s">
        <v>14</v>
      </c>
      <c r="B77" s="15">
        <v>184.3063</v>
      </c>
      <c r="C77" s="15">
        <v>21.251</v>
      </c>
      <c r="D77" s="15">
        <v>3.8829000000000002</v>
      </c>
      <c r="E77" s="15">
        <v>19.6472</v>
      </c>
      <c r="F77" s="15">
        <v>3.2016</v>
      </c>
      <c r="G77" s="15">
        <v>45.2344</v>
      </c>
      <c r="H77" s="15">
        <v>2.6455</v>
      </c>
      <c r="I77" s="15">
        <v>7.6253</v>
      </c>
      <c r="J77" s="15">
        <v>0</v>
      </c>
      <c r="K77" s="15">
        <v>36.2366</v>
      </c>
      <c r="L77" s="15">
        <v>0</v>
      </c>
      <c r="M77" s="12">
        <v>44.5818</v>
      </c>
      <c r="O77" s="17"/>
    </row>
    <row r="78" spans="1:15" ht="12.75">
      <c r="A78" s="33" t="s">
        <v>15</v>
      </c>
      <c r="B78" s="15">
        <v>266.0187</v>
      </c>
      <c r="C78" s="15">
        <v>75.66260000000001</v>
      </c>
      <c r="D78" s="15">
        <v>0.3</v>
      </c>
      <c r="E78" s="15">
        <v>10.1</v>
      </c>
      <c r="F78" s="15">
        <v>3.4485</v>
      </c>
      <c r="G78" s="15">
        <v>54.2274</v>
      </c>
      <c r="H78" s="15">
        <v>7.5424</v>
      </c>
      <c r="I78" s="15">
        <v>4.9415000000000004</v>
      </c>
      <c r="J78" s="15">
        <v>0</v>
      </c>
      <c r="K78" s="15">
        <v>42.870599999999996</v>
      </c>
      <c r="L78" s="15">
        <v>0</v>
      </c>
      <c r="M78" s="12">
        <v>66.92569999999999</v>
      </c>
      <c r="O78" s="17"/>
    </row>
    <row r="79" spans="1:15" ht="12.75">
      <c r="A79" s="34" t="s">
        <v>57</v>
      </c>
      <c r="B79" s="16">
        <v>278.5183</v>
      </c>
      <c r="C79" s="16">
        <v>59.3572</v>
      </c>
      <c r="D79" s="16">
        <v>1.9</v>
      </c>
      <c r="E79" s="16">
        <v>9</v>
      </c>
      <c r="F79" s="16">
        <v>2.257</v>
      </c>
      <c r="G79" s="16">
        <v>61.3873</v>
      </c>
      <c r="H79" s="16">
        <v>11.8628</v>
      </c>
      <c r="I79" s="16">
        <v>18.709</v>
      </c>
      <c r="J79" s="16">
        <v>0</v>
      </c>
      <c r="K79" s="16">
        <v>37.0234</v>
      </c>
      <c r="L79" s="16">
        <v>0</v>
      </c>
      <c r="M79" s="14">
        <v>77.0216</v>
      </c>
      <c r="O79" s="17"/>
    </row>
    <row r="80" spans="1:15" ht="12.75">
      <c r="A80" s="33" t="s">
        <v>63</v>
      </c>
      <c r="B80" s="20">
        <v>242.08120000000002</v>
      </c>
      <c r="C80" s="20">
        <v>26.816599999999998</v>
      </c>
      <c r="D80" s="20">
        <v>0.964</v>
      </c>
      <c r="E80" s="20">
        <v>9.1</v>
      </c>
      <c r="F80" s="20">
        <v>8.0816</v>
      </c>
      <c r="G80" s="20">
        <v>77.7973</v>
      </c>
      <c r="H80" s="20">
        <v>0.614</v>
      </c>
      <c r="I80" s="20">
        <v>5.4686</v>
      </c>
      <c r="J80" s="20">
        <v>0</v>
      </c>
      <c r="K80" s="20">
        <v>23.3088</v>
      </c>
      <c r="L80" s="20">
        <v>0</v>
      </c>
      <c r="M80" s="10">
        <v>89.9303</v>
      </c>
      <c r="O80" s="17"/>
    </row>
    <row r="81" spans="1:15" ht="12.75">
      <c r="A81" s="33" t="s">
        <v>6</v>
      </c>
      <c r="B81" s="15">
        <v>211.6293</v>
      </c>
      <c r="C81" s="15">
        <v>60.8031</v>
      </c>
      <c r="D81" s="15">
        <v>3.7743</v>
      </c>
      <c r="E81" s="15">
        <v>16.8137</v>
      </c>
      <c r="F81" s="15">
        <v>2.3901</v>
      </c>
      <c r="G81" s="15">
        <v>41.8472</v>
      </c>
      <c r="H81" s="15">
        <v>0.41400000000000003</v>
      </c>
      <c r="I81" s="15">
        <v>20.8338</v>
      </c>
      <c r="J81" s="15">
        <v>0</v>
      </c>
      <c r="K81" s="15">
        <v>28.7723</v>
      </c>
      <c r="L81" s="15">
        <v>0</v>
      </c>
      <c r="M81" s="12">
        <v>35.9808</v>
      </c>
      <c r="O81" s="17"/>
    </row>
    <row r="82" spans="1:15" ht="12.75">
      <c r="A82" s="33" t="s">
        <v>7</v>
      </c>
      <c r="B82" s="15">
        <v>237.84879999999998</v>
      </c>
      <c r="C82" s="15">
        <v>8.9969</v>
      </c>
      <c r="D82" s="15">
        <v>0.9430000000000001</v>
      </c>
      <c r="E82" s="15">
        <v>25.742900000000002</v>
      </c>
      <c r="F82" s="15">
        <v>0</v>
      </c>
      <c r="G82" s="15">
        <v>56.066</v>
      </c>
      <c r="H82" s="15">
        <v>0.10300000000000001</v>
      </c>
      <c r="I82" s="15">
        <v>1.0069</v>
      </c>
      <c r="J82" s="15">
        <v>0</v>
      </c>
      <c r="K82" s="15">
        <v>35.197</v>
      </c>
      <c r="L82" s="15">
        <v>0</v>
      </c>
      <c r="M82" s="12">
        <v>109.79310000000001</v>
      </c>
      <c r="O82" s="17"/>
    </row>
    <row r="83" spans="1:15" ht="12.75">
      <c r="A83" s="33" t="s">
        <v>8</v>
      </c>
      <c r="B83" s="15">
        <v>280.4848</v>
      </c>
      <c r="C83" s="15">
        <v>45.4706</v>
      </c>
      <c r="D83" s="15">
        <v>2.4135999999999997</v>
      </c>
      <c r="E83" s="15">
        <v>23.261200000000002</v>
      </c>
      <c r="F83" s="15">
        <v>6.725</v>
      </c>
      <c r="G83" s="15">
        <v>45.8609</v>
      </c>
      <c r="H83" s="15">
        <v>0.34800000000000003</v>
      </c>
      <c r="I83" s="15">
        <v>13.965100000000001</v>
      </c>
      <c r="J83" s="15">
        <v>0</v>
      </c>
      <c r="K83" s="15">
        <v>46.5629</v>
      </c>
      <c r="L83" s="15">
        <v>0</v>
      </c>
      <c r="M83" s="12">
        <v>95.8775</v>
      </c>
      <c r="O83" s="17"/>
    </row>
    <row r="84" spans="1:15" ht="12.75">
      <c r="A84" s="33" t="s">
        <v>9</v>
      </c>
      <c r="B84" s="15">
        <v>308.54690000000005</v>
      </c>
      <c r="C84" s="15">
        <v>91.9662</v>
      </c>
      <c r="D84" s="15">
        <v>8.203</v>
      </c>
      <c r="E84" s="15">
        <v>25.201900000000002</v>
      </c>
      <c r="F84" s="15">
        <v>12.7028</v>
      </c>
      <c r="G84" s="15">
        <v>66.87639999999999</v>
      </c>
      <c r="H84" s="15">
        <v>0.9580000000000001</v>
      </c>
      <c r="I84" s="15">
        <v>0.5503</v>
      </c>
      <c r="J84" s="15">
        <v>0</v>
      </c>
      <c r="K84" s="15">
        <v>31.5675</v>
      </c>
      <c r="L84" s="15">
        <v>0</v>
      </c>
      <c r="M84" s="12">
        <v>70.52080000000001</v>
      </c>
      <c r="O84" s="17"/>
    </row>
    <row r="85" spans="1:15" ht="12.75">
      <c r="A85" s="33" t="s">
        <v>10</v>
      </c>
      <c r="B85" s="15">
        <v>202.131</v>
      </c>
      <c r="C85" s="15">
        <v>26.0407</v>
      </c>
      <c r="D85" s="15">
        <v>2.422</v>
      </c>
      <c r="E85" s="15">
        <v>38.121300000000005</v>
      </c>
      <c r="F85" s="15">
        <v>7.9956000000000005</v>
      </c>
      <c r="G85" s="15">
        <v>35.217</v>
      </c>
      <c r="H85" s="15">
        <v>0.41300000000000003</v>
      </c>
      <c r="I85" s="15">
        <v>1.7407000000000001</v>
      </c>
      <c r="J85" s="15">
        <v>0</v>
      </c>
      <c r="K85" s="15">
        <v>29.776500000000002</v>
      </c>
      <c r="L85" s="15">
        <v>0</v>
      </c>
      <c r="M85" s="12">
        <v>60.404199999999996</v>
      </c>
      <c r="O85" s="17"/>
    </row>
    <row r="86" spans="1:15" ht="12.75">
      <c r="A86" s="33" t="s">
        <v>11</v>
      </c>
      <c r="B86" s="15">
        <v>243.4843</v>
      </c>
      <c r="C86" s="15">
        <v>54.3077</v>
      </c>
      <c r="D86" s="15">
        <v>1.938</v>
      </c>
      <c r="E86" s="15">
        <v>38.341</v>
      </c>
      <c r="F86" s="15">
        <v>0</v>
      </c>
      <c r="G86" s="15">
        <v>78.0138</v>
      </c>
      <c r="H86" s="15">
        <v>1.9013</v>
      </c>
      <c r="I86" s="15">
        <v>2.555</v>
      </c>
      <c r="J86" s="15">
        <v>0</v>
      </c>
      <c r="K86" s="15">
        <v>28.7105</v>
      </c>
      <c r="L86" s="15">
        <v>0</v>
      </c>
      <c r="M86" s="12">
        <v>37.717</v>
      </c>
      <c r="O86" s="17"/>
    </row>
    <row r="87" spans="1:15" ht="12.75">
      <c r="A87" s="33" t="s">
        <v>12</v>
      </c>
      <c r="B87" s="15">
        <v>238.1904</v>
      </c>
      <c r="C87" s="15">
        <v>11.6849</v>
      </c>
      <c r="D87" s="15">
        <v>0.848</v>
      </c>
      <c r="E87" s="15">
        <v>34.5691</v>
      </c>
      <c r="F87" s="15">
        <v>2.31</v>
      </c>
      <c r="G87" s="15">
        <v>79.0073</v>
      </c>
      <c r="H87" s="15">
        <v>1.8608</v>
      </c>
      <c r="I87" s="15">
        <v>13.007</v>
      </c>
      <c r="J87" s="15">
        <v>0</v>
      </c>
      <c r="K87" s="15">
        <v>60.1058</v>
      </c>
      <c r="L87" s="15">
        <v>0</v>
      </c>
      <c r="M87" s="12">
        <v>34.7975</v>
      </c>
      <c r="O87" s="17"/>
    </row>
    <row r="88" spans="1:15" ht="12.75">
      <c r="A88" s="33" t="s">
        <v>13</v>
      </c>
      <c r="B88" s="15">
        <v>207.312</v>
      </c>
      <c r="C88" s="15">
        <v>12.257200000000001</v>
      </c>
      <c r="D88" s="15">
        <v>1.11</v>
      </c>
      <c r="E88" s="15">
        <v>16.0654</v>
      </c>
      <c r="F88" s="15">
        <v>14.5006</v>
      </c>
      <c r="G88" s="15">
        <v>29.9146</v>
      </c>
      <c r="H88" s="15">
        <v>0.35100000000000003</v>
      </c>
      <c r="I88" s="15">
        <v>9.8591</v>
      </c>
      <c r="J88" s="15">
        <v>0</v>
      </c>
      <c r="K88" s="15">
        <v>44.159</v>
      </c>
      <c r="L88" s="15">
        <v>0</v>
      </c>
      <c r="M88" s="12">
        <v>79.0951</v>
      </c>
      <c r="O88" s="17"/>
    </row>
    <row r="89" spans="1:15" ht="12.75">
      <c r="A89" s="33" t="s">
        <v>14</v>
      </c>
      <c r="B89" s="15">
        <v>341.7044</v>
      </c>
      <c r="C89" s="15">
        <v>29.547700000000003</v>
      </c>
      <c r="D89" s="15">
        <v>10.795</v>
      </c>
      <c r="E89" s="15">
        <v>20.453200000000002</v>
      </c>
      <c r="F89" s="15">
        <v>0</v>
      </c>
      <c r="G89" s="15">
        <v>83.32639999999999</v>
      </c>
      <c r="H89" s="15">
        <v>21.4803</v>
      </c>
      <c r="I89" s="15">
        <v>8.9952</v>
      </c>
      <c r="J89" s="15">
        <v>0</v>
      </c>
      <c r="K89" s="15">
        <v>64.7272</v>
      </c>
      <c r="L89" s="15">
        <v>0</v>
      </c>
      <c r="M89" s="12">
        <v>102.37939999999999</v>
      </c>
      <c r="O89" s="17"/>
    </row>
    <row r="90" spans="1:15" ht="12.75">
      <c r="A90" s="33" t="s">
        <v>15</v>
      </c>
      <c r="B90" s="15">
        <v>306.6365</v>
      </c>
      <c r="C90" s="15">
        <v>36.5937</v>
      </c>
      <c r="D90" s="15">
        <v>2.9011</v>
      </c>
      <c r="E90" s="15">
        <v>13.6808</v>
      </c>
      <c r="F90" s="15">
        <v>0</v>
      </c>
      <c r="G90" s="15">
        <v>95.91760000000001</v>
      </c>
      <c r="H90" s="15">
        <v>3.6634</v>
      </c>
      <c r="I90" s="15">
        <v>6.4633</v>
      </c>
      <c r="J90" s="15">
        <v>0</v>
      </c>
      <c r="K90" s="15">
        <v>51.6683</v>
      </c>
      <c r="L90" s="15">
        <v>0</v>
      </c>
      <c r="M90" s="12">
        <v>95.7483</v>
      </c>
      <c r="O90" s="17"/>
    </row>
    <row r="91" spans="1:15" ht="12.75">
      <c r="A91" s="34" t="s">
        <v>57</v>
      </c>
      <c r="B91" s="16">
        <v>595.7751</v>
      </c>
      <c r="C91" s="16">
        <v>64.27590000000001</v>
      </c>
      <c r="D91" s="16">
        <v>4.297</v>
      </c>
      <c r="E91" s="16">
        <v>28.2128</v>
      </c>
      <c r="F91" s="16">
        <v>17.5</v>
      </c>
      <c r="G91" s="16">
        <v>135.1028</v>
      </c>
      <c r="H91" s="16">
        <v>11.248000000000001</v>
      </c>
      <c r="I91" s="16">
        <v>10.5286</v>
      </c>
      <c r="J91" s="16">
        <v>0</v>
      </c>
      <c r="K91" s="16">
        <v>41.711800000000004</v>
      </c>
      <c r="L91" s="16">
        <v>0</v>
      </c>
      <c r="M91" s="14">
        <v>282.89820000000003</v>
      </c>
      <c r="O91" s="17"/>
    </row>
    <row r="92" spans="1:15" ht="12.75">
      <c r="A92" s="33" t="s">
        <v>64</v>
      </c>
      <c r="B92" s="20">
        <v>321.6803</v>
      </c>
      <c r="C92" s="20">
        <v>52.4976</v>
      </c>
      <c r="D92" s="20">
        <v>2.274</v>
      </c>
      <c r="E92" s="20">
        <v>16.3023</v>
      </c>
      <c r="F92" s="20">
        <v>21</v>
      </c>
      <c r="G92" s="20">
        <v>73.4084</v>
      </c>
      <c r="H92" s="20">
        <v>0.977</v>
      </c>
      <c r="I92" s="20">
        <v>2.6178000000000003</v>
      </c>
      <c r="J92" s="20">
        <v>0</v>
      </c>
      <c r="K92" s="20">
        <v>44.9282</v>
      </c>
      <c r="L92" s="20">
        <v>0</v>
      </c>
      <c r="M92" s="10">
        <v>107.675</v>
      </c>
      <c r="O92" s="17"/>
    </row>
    <row r="93" spans="1:15" ht="12.75">
      <c r="A93" s="33" t="s">
        <v>6</v>
      </c>
      <c r="B93" s="15">
        <v>293.2745</v>
      </c>
      <c r="C93" s="15">
        <v>40.8277</v>
      </c>
      <c r="D93" s="15">
        <v>6.882000000000001</v>
      </c>
      <c r="E93" s="15">
        <v>0.1861</v>
      </c>
      <c r="F93" s="15">
        <v>18.4436</v>
      </c>
      <c r="G93" s="15">
        <v>67.92710000000001</v>
      </c>
      <c r="H93" s="15">
        <v>5.283</v>
      </c>
      <c r="I93" s="15">
        <v>12.4425</v>
      </c>
      <c r="J93" s="15">
        <v>0</v>
      </c>
      <c r="K93" s="15">
        <v>47.2045</v>
      </c>
      <c r="L93" s="15">
        <v>0</v>
      </c>
      <c r="M93" s="12">
        <v>94.078</v>
      </c>
      <c r="O93" s="17"/>
    </row>
    <row r="94" spans="1:15" ht="12.75">
      <c r="A94" s="33" t="s">
        <v>7</v>
      </c>
      <c r="B94" s="15">
        <v>389.8534</v>
      </c>
      <c r="C94" s="15">
        <v>54.9107</v>
      </c>
      <c r="D94" s="15">
        <v>9.972</v>
      </c>
      <c r="E94" s="15">
        <v>16.75</v>
      </c>
      <c r="F94" s="15">
        <v>19.5091</v>
      </c>
      <c r="G94" s="15">
        <v>62.891400000000004</v>
      </c>
      <c r="H94" s="15">
        <v>2.8224</v>
      </c>
      <c r="I94" s="15">
        <v>19.2877</v>
      </c>
      <c r="J94" s="15">
        <v>0</v>
      </c>
      <c r="K94" s="15">
        <v>42.729400000000005</v>
      </c>
      <c r="L94" s="15">
        <v>0</v>
      </c>
      <c r="M94" s="12">
        <v>160.9807</v>
      </c>
      <c r="O94" s="17"/>
    </row>
    <row r="95" spans="1:15" ht="12.75">
      <c r="A95" s="33" t="s">
        <v>8</v>
      </c>
      <c r="B95" s="15">
        <v>413.3936</v>
      </c>
      <c r="C95" s="15">
        <v>96.6134</v>
      </c>
      <c r="D95" s="15">
        <v>11.2493</v>
      </c>
      <c r="E95" s="15">
        <v>0.2434</v>
      </c>
      <c r="F95" s="15">
        <v>17.3768</v>
      </c>
      <c r="G95" s="15">
        <v>135.3306</v>
      </c>
      <c r="H95" s="15">
        <v>5.3260000000000005</v>
      </c>
      <c r="I95" s="15">
        <v>2.942</v>
      </c>
      <c r="J95" s="15">
        <v>8.7631</v>
      </c>
      <c r="K95" s="15">
        <v>19.6397</v>
      </c>
      <c r="L95" s="15">
        <v>6.0262</v>
      </c>
      <c r="M95" s="12">
        <v>109.88310000000001</v>
      </c>
      <c r="O95" s="17"/>
    </row>
    <row r="96" spans="1:15" ht="12.75">
      <c r="A96" s="33" t="s">
        <v>9</v>
      </c>
      <c r="B96" s="15">
        <v>467.8585</v>
      </c>
      <c r="C96" s="15">
        <v>51.185</v>
      </c>
      <c r="D96" s="15">
        <v>3.1056</v>
      </c>
      <c r="E96" s="15">
        <v>31.2621</v>
      </c>
      <c r="F96" s="15">
        <v>26.266000000000002</v>
      </c>
      <c r="G96" s="15">
        <v>184.75379999999998</v>
      </c>
      <c r="H96" s="15">
        <v>7.1846000000000005</v>
      </c>
      <c r="I96" s="15">
        <v>1.219</v>
      </c>
      <c r="J96" s="15">
        <v>6.4482</v>
      </c>
      <c r="K96" s="15">
        <v>26.6613</v>
      </c>
      <c r="L96" s="15">
        <v>0</v>
      </c>
      <c r="M96" s="12">
        <v>129.7729</v>
      </c>
      <c r="O96" s="17"/>
    </row>
    <row r="97" spans="1:15" ht="12.75">
      <c r="A97" s="33" t="s">
        <v>10</v>
      </c>
      <c r="B97" s="15">
        <v>381.3293</v>
      </c>
      <c r="C97" s="15">
        <v>67.3304</v>
      </c>
      <c r="D97" s="15">
        <v>11.0923</v>
      </c>
      <c r="E97" s="15">
        <v>0.5824</v>
      </c>
      <c r="F97" s="15">
        <v>20.033</v>
      </c>
      <c r="G97" s="15">
        <v>138.27360000000002</v>
      </c>
      <c r="H97" s="15">
        <v>5.8436</v>
      </c>
      <c r="I97" s="15">
        <v>4</v>
      </c>
      <c r="J97" s="15">
        <v>11.468200000000001</v>
      </c>
      <c r="K97" s="15">
        <v>24.6305</v>
      </c>
      <c r="L97" s="15">
        <v>0</v>
      </c>
      <c r="M97" s="12">
        <v>98.0753</v>
      </c>
      <c r="O97" s="17"/>
    </row>
    <row r="98" spans="1:15" ht="12.75">
      <c r="A98" s="33" t="s">
        <v>11</v>
      </c>
      <c r="B98" s="15">
        <v>406.8509</v>
      </c>
      <c r="C98" s="15">
        <v>97.427</v>
      </c>
      <c r="D98" s="15">
        <v>4.1278999999999995</v>
      </c>
      <c r="E98" s="15">
        <v>15.728700000000002</v>
      </c>
      <c r="F98" s="15">
        <v>40.0949</v>
      </c>
      <c r="G98" s="15">
        <v>124.6402</v>
      </c>
      <c r="H98" s="15">
        <v>16.2698</v>
      </c>
      <c r="I98" s="15">
        <v>11.101700000000001</v>
      </c>
      <c r="J98" s="15">
        <v>10.9208</v>
      </c>
      <c r="K98" s="15">
        <v>25.8935</v>
      </c>
      <c r="L98" s="15">
        <v>0</v>
      </c>
      <c r="M98" s="12">
        <v>60.6464</v>
      </c>
      <c r="O98" s="17"/>
    </row>
    <row r="99" spans="1:15" ht="12.75">
      <c r="A99" s="33" t="s">
        <v>12</v>
      </c>
      <c r="B99" s="15">
        <v>324.14790000000005</v>
      </c>
      <c r="C99" s="15">
        <v>63.9078</v>
      </c>
      <c r="D99" s="15">
        <v>6.29</v>
      </c>
      <c r="E99" s="15">
        <v>1.0406</v>
      </c>
      <c r="F99" s="15">
        <v>21.2768</v>
      </c>
      <c r="G99" s="15">
        <v>115.6039</v>
      </c>
      <c r="H99" s="15">
        <v>6.5631</v>
      </c>
      <c r="I99" s="15">
        <v>11.449</v>
      </c>
      <c r="J99" s="15">
        <v>2.9764</v>
      </c>
      <c r="K99" s="15">
        <v>28.3394</v>
      </c>
      <c r="L99" s="15">
        <v>0.05</v>
      </c>
      <c r="M99" s="12">
        <v>66.6509</v>
      </c>
      <c r="O99" s="17"/>
    </row>
    <row r="100" spans="1:15" ht="12.75">
      <c r="A100" s="33" t="s">
        <v>13</v>
      </c>
      <c r="B100" s="15">
        <v>479.1849</v>
      </c>
      <c r="C100" s="15">
        <v>82.43010000000001</v>
      </c>
      <c r="D100" s="15">
        <v>6.466</v>
      </c>
      <c r="E100" s="15">
        <v>0.19130000000000003</v>
      </c>
      <c r="F100" s="15">
        <v>10</v>
      </c>
      <c r="G100" s="15">
        <v>186.44979999999998</v>
      </c>
      <c r="H100" s="15">
        <v>16.5078</v>
      </c>
      <c r="I100" s="15">
        <v>20.0152</v>
      </c>
      <c r="J100" s="15">
        <v>10.7568</v>
      </c>
      <c r="K100" s="15">
        <v>43.475699999999996</v>
      </c>
      <c r="L100" s="15">
        <v>21.258</v>
      </c>
      <c r="M100" s="12">
        <v>81.63419999999999</v>
      </c>
      <c r="O100" s="17"/>
    </row>
    <row r="101" spans="1:15" ht="12.75">
      <c r="A101" s="33" t="s">
        <v>14</v>
      </c>
      <c r="B101" s="15">
        <v>464.7861</v>
      </c>
      <c r="C101" s="15">
        <v>167.2008</v>
      </c>
      <c r="D101" s="15">
        <v>3.8523</v>
      </c>
      <c r="E101" s="15">
        <v>0.621</v>
      </c>
      <c r="F101" s="15">
        <v>0</v>
      </c>
      <c r="G101" s="15">
        <v>143.4366</v>
      </c>
      <c r="H101" s="15">
        <v>29.5385</v>
      </c>
      <c r="I101" s="15">
        <v>25.1538</v>
      </c>
      <c r="J101" s="15">
        <v>13.457600000000001</v>
      </c>
      <c r="K101" s="15">
        <v>36.939800000000005</v>
      </c>
      <c r="L101" s="15">
        <v>0</v>
      </c>
      <c r="M101" s="12">
        <v>44.585699999999996</v>
      </c>
      <c r="O101" s="17"/>
    </row>
    <row r="102" spans="1:15" ht="12.75">
      <c r="A102" s="33" t="s">
        <v>15</v>
      </c>
      <c r="B102" s="15">
        <v>430.68670000000003</v>
      </c>
      <c r="C102" s="15">
        <v>64.4541</v>
      </c>
      <c r="D102" s="15">
        <v>3.7766</v>
      </c>
      <c r="E102" s="15">
        <v>9.9601</v>
      </c>
      <c r="F102" s="15">
        <v>9.31</v>
      </c>
      <c r="G102" s="15">
        <v>150.1911</v>
      </c>
      <c r="H102" s="15">
        <v>0.3407</v>
      </c>
      <c r="I102" s="15">
        <v>5.1082</v>
      </c>
      <c r="J102" s="15">
        <v>10.6026</v>
      </c>
      <c r="K102" s="15">
        <v>35.1721</v>
      </c>
      <c r="L102" s="15">
        <v>0</v>
      </c>
      <c r="M102" s="12">
        <v>141.77120000000002</v>
      </c>
      <c r="O102" s="17"/>
    </row>
    <row r="103" spans="1:15" ht="12.75">
      <c r="A103" s="34" t="s">
        <v>57</v>
      </c>
      <c r="B103" s="16">
        <v>544.4664</v>
      </c>
      <c r="C103" s="16">
        <v>61.5942</v>
      </c>
      <c r="D103" s="16">
        <v>11.6797</v>
      </c>
      <c r="E103" s="16">
        <v>7.9386</v>
      </c>
      <c r="F103" s="16">
        <v>22.9492</v>
      </c>
      <c r="G103" s="16">
        <v>287.8096</v>
      </c>
      <c r="H103" s="16">
        <v>11.4369</v>
      </c>
      <c r="I103" s="16">
        <v>10.4313</v>
      </c>
      <c r="J103" s="16">
        <v>5.0762</v>
      </c>
      <c r="K103" s="16">
        <v>39.0148</v>
      </c>
      <c r="L103" s="16">
        <v>0.055</v>
      </c>
      <c r="M103" s="14">
        <v>86.48089999999999</v>
      </c>
      <c r="O103" s="17"/>
    </row>
    <row r="104" spans="1:15" ht="12.75">
      <c r="A104" s="33" t="s">
        <v>65</v>
      </c>
      <c r="B104" s="20">
        <v>362.3005</v>
      </c>
      <c r="C104" s="20">
        <v>99.3844</v>
      </c>
      <c r="D104" s="20">
        <v>4.3031999999999995</v>
      </c>
      <c r="E104" s="20">
        <v>10.715</v>
      </c>
      <c r="F104" s="20">
        <v>6.046600000000001</v>
      </c>
      <c r="G104" s="20">
        <v>127.79480000000001</v>
      </c>
      <c r="H104" s="20">
        <v>6.9766</v>
      </c>
      <c r="I104" s="20">
        <v>23.863200000000003</v>
      </c>
      <c r="J104" s="20">
        <v>5.819</v>
      </c>
      <c r="K104" s="20">
        <v>26.4264</v>
      </c>
      <c r="L104" s="20">
        <v>0</v>
      </c>
      <c r="M104" s="10">
        <v>50.97130000000001</v>
      </c>
      <c r="O104" s="17"/>
    </row>
    <row r="105" spans="1:15" ht="12.75">
      <c r="A105" s="33" t="s">
        <v>6</v>
      </c>
      <c r="B105" s="15">
        <v>513.7263</v>
      </c>
      <c r="C105" s="15">
        <v>137.89620000000002</v>
      </c>
      <c r="D105" s="15">
        <v>8.1499</v>
      </c>
      <c r="E105" s="15">
        <v>3.4831</v>
      </c>
      <c r="F105" s="15">
        <v>24.196</v>
      </c>
      <c r="G105" s="15">
        <v>194.9428</v>
      </c>
      <c r="H105" s="15">
        <v>9.5321</v>
      </c>
      <c r="I105" s="15">
        <v>30.2283</v>
      </c>
      <c r="J105" s="15">
        <v>14.6934</v>
      </c>
      <c r="K105" s="15">
        <v>39.953</v>
      </c>
      <c r="L105" s="15">
        <v>0</v>
      </c>
      <c r="M105" s="12">
        <v>50.6515</v>
      </c>
      <c r="O105" s="17"/>
    </row>
    <row r="106" spans="1:15" ht="12.75">
      <c r="A106" s="33" t="s">
        <v>7</v>
      </c>
      <c r="B106" s="15">
        <v>688.1013</v>
      </c>
      <c r="C106" s="15">
        <v>129.4331</v>
      </c>
      <c r="D106" s="15">
        <v>22.683</v>
      </c>
      <c r="E106" s="15">
        <v>19.717200000000002</v>
      </c>
      <c r="F106" s="15">
        <v>15.9354</v>
      </c>
      <c r="G106" s="15">
        <v>330.5448</v>
      </c>
      <c r="H106" s="15">
        <v>22.473</v>
      </c>
      <c r="I106" s="15">
        <v>21.7063</v>
      </c>
      <c r="J106" s="15">
        <v>21.4378</v>
      </c>
      <c r="K106" s="15">
        <v>46.4666</v>
      </c>
      <c r="L106" s="15">
        <v>0</v>
      </c>
      <c r="M106" s="12">
        <v>57.7041</v>
      </c>
      <c r="O106" s="17"/>
    </row>
    <row r="107" spans="1:15" ht="12.75">
      <c r="A107" s="33" t="s">
        <v>8</v>
      </c>
      <c r="B107" s="15">
        <v>567.2726</v>
      </c>
      <c r="C107" s="15">
        <v>113.2365</v>
      </c>
      <c r="D107" s="15">
        <v>10.1707</v>
      </c>
      <c r="E107" s="15">
        <v>3.8518000000000003</v>
      </c>
      <c r="F107" s="15">
        <v>10.9311</v>
      </c>
      <c r="G107" s="15">
        <v>242.6618</v>
      </c>
      <c r="H107" s="15">
        <v>12.270700000000001</v>
      </c>
      <c r="I107" s="15">
        <v>24.985599999999998</v>
      </c>
      <c r="J107" s="15">
        <v>21.1572</v>
      </c>
      <c r="K107" s="15">
        <v>65.1208</v>
      </c>
      <c r="L107" s="15">
        <v>0</v>
      </c>
      <c r="M107" s="12">
        <v>62.8864</v>
      </c>
      <c r="O107" s="17"/>
    </row>
    <row r="108" spans="1:15" ht="12.75">
      <c r="A108" s="33" t="s">
        <v>9</v>
      </c>
      <c r="B108" s="15">
        <v>697.8626</v>
      </c>
      <c r="C108" s="15">
        <v>179.31210000000002</v>
      </c>
      <c r="D108" s="15">
        <v>3.7216</v>
      </c>
      <c r="E108" s="15">
        <v>3.6402</v>
      </c>
      <c r="F108" s="15">
        <v>5</v>
      </c>
      <c r="G108" s="15">
        <v>307.4229</v>
      </c>
      <c r="H108" s="15">
        <v>10.7926</v>
      </c>
      <c r="I108" s="15">
        <v>42.2352</v>
      </c>
      <c r="J108" s="15">
        <v>15.4409</v>
      </c>
      <c r="K108" s="15">
        <v>77.8866</v>
      </c>
      <c r="L108" s="15">
        <v>0</v>
      </c>
      <c r="M108" s="12">
        <v>52.4105</v>
      </c>
      <c r="O108" s="17"/>
    </row>
    <row r="109" spans="1:15" ht="12.75">
      <c r="A109" s="33" t="s">
        <v>10</v>
      </c>
      <c r="B109" s="15">
        <v>784.0999</v>
      </c>
      <c r="C109" s="15">
        <v>115.81510000000002</v>
      </c>
      <c r="D109" s="15">
        <v>3.6106</v>
      </c>
      <c r="E109" s="15">
        <v>6.4632</v>
      </c>
      <c r="F109" s="15">
        <v>28.4482</v>
      </c>
      <c r="G109" s="15">
        <v>372.8653</v>
      </c>
      <c r="H109" s="15">
        <v>3.8838000000000004</v>
      </c>
      <c r="I109" s="15">
        <v>86.2672</v>
      </c>
      <c r="J109" s="15">
        <v>24.239700000000003</v>
      </c>
      <c r="K109" s="15">
        <v>73.3847</v>
      </c>
      <c r="L109" s="15">
        <v>0.265</v>
      </c>
      <c r="M109" s="12">
        <v>68.8571</v>
      </c>
      <c r="O109" s="17"/>
    </row>
    <row r="110" spans="1:15" ht="12.75">
      <c r="A110" s="33" t="s">
        <v>11</v>
      </c>
      <c r="B110" s="15">
        <v>707.6768000000001</v>
      </c>
      <c r="C110" s="15">
        <v>112.812</v>
      </c>
      <c r="D110" s="15">
        <v>5.6764</v>
      </c>
      <c r="E110" s="15">
        <v>4.0885</v>
      </c>
      <c r="F110" s="15">
        <v>6.374600000000001</v>
      </c>
      <c r="G110" s="15">
        <v>337.0543</v>
      </c>
      <c r="H110" s="15">
        <v>0.8661000000000001</v>
      </c>
      <c r="I110" s="15">
        <v>59.0862</v>
      </c>
      <c r="J110" s="15">
        <v>33.6342</v>
      </c>
      <c r="K110" s="15">
        <v>66.474</v>
      </c>
      <c r="L110" s="15">
        <v>0.405</v>
      </c>
      <c r="M110" s="12">
        <v>81.2055</v>
      </c>
      <c r="O110" s="17"/>
    </row>
    <row r="111" spans="1:15" ht="12.75">
      <c r="A111" s="33" t="s">
        <v>12</v>
      </c>
      <c r="B111" s="15">
        <v>644.3243000000001</v>
      </c>
      <c r="C111" s="15">
        <v>97.8716</v>
      </c>
      <c r="D111" s="15">
        <v>5.9464</v>
      </c>
      <c r="E111" s="15">
        <v>2.4106</v>
      </c>
      <c r="F111" s="15">
        <v>0</v>
      </c>
      <c r="G111" s="15">
        <v>346.7325</v>
      </c>
      <c r="H111" s="15">
        <v>1.4244</v>
      </c>
      <c r="I111" s="15">
        <v>38.8187</v>
      </c>
      <c r="J111" s="15">
        <v>23.4001</v>
      </c>
      <c r="K111" s="15">
        <v>54.0562</v>
      </c>
      <c r="L111" s="15">
        <v>3.382</v>
      </c>
      <c r="M111" s="12">
        <v>70.2818</v>
      </c>
      <c r="O111" s="17"/>
    </row>
    <row r="112" spans="1:15" ht="12.75">
      <c r="A112" s="33" t="s">
        <v>13</v>
      </c>
      <c r="B112" s="15">
        <v>825.412</v>
      </c>
      <c r="C112" s="15">
        <v>85.6335</v>
      </c>
      <c r="D112" s="15">
        <v>13.376</v>
      </c>
      <c r="E112" s="15">
        <v>8.8659</v>
      </c>
      <c r="F112" s="15">
        <v>0</v>
      </c>
      <c r="G112" s="15">
        <v>501.5795</v>
      </c>
      <c r="H112" s="15">
        <v>12.125399999999999</v>
      </c>
      <c r="I112" s="15">
        <v>38.009</v>
      </c>
      <c r="J112" s="15">
        <v>27.3778</v>
      </c>
      <c r="K112" s="15">
        <v>60.085</v>
      </c>
      <c r="L112" s="15">
        <v>2.079</v>
      </c>
      <c r="M112" s="12">
        <v>76.2809</v>
      </c>
      <c r="O112" s="17"/>
    </row>
    <row r="113" spans="1:15" ht="12.75">
      <c r="A113" s="33" t="s">
        <v>14</v>
      </c>
      <c r="B113" s="15">
        <v>755.1601999999999</v>
      </c>
      <c r="C113" s="15">
        <v>123.1074</v>
      </c>
      <c r="D113" s="15">
        <v>11.9458</v>
      </c>
      <c r="E113" s="15">
        <v>8.927100000000001</v>
      </c>
      <c r="F113" s="15">
        <v>0.575</v>
      </c>
      <c r="G113" s="15">
        <v>382.3786</v>
      </c>
      <c r="H113" s="15">
        <v>10.0937</v>
      </c>
      <c r="I113" s="15">
        <v>45.204800000000006</v>
      </c>
      <c r="J113" s="15">
        <v>34.8248</v>
      </c>
      <c r="K113" s="15">
        <v>87.1732</v>
      </c>
      <c r="L113" s="15">
        <v>0.28</v>
      </c>
      <c r="M113" s="12">
        <v>50.649800000000006</v>
      </c>
      <c r="O113" s="17"/>
    </row>
    <row r="114" spans="1:15" ht="12.75">
      <c r="A114" s="33" t="s">
        <v>15</v>
      </c>
      <c r="B114" s="15">
        <v>740.71</v>
      </c>
      <c r="C114" s="15">
        <v>115.1846</v>
      </c>
      <c r="D114" s="15">
        <v>7.0478000000000005</v>
      </c>
      <c r="E114" s="15">
        <v>7.297</v>
      </c>
      <c r="F114" s="15">
        <v>0.08259999999999999</v>
      </c>
      <c r="G114" s="15">
        <v>374.89040000000006</v>
      </c>
      <c r="H114" s="15">
        <v>17.1983</v>
      </c>
      <c r="I114" s="15">
        <v>18.7769</v>
      </c>
      <c r="J114" s="15">
        <v>51.1836</v>
      </c>
      <c r="K114" s="15">
        <v>85.74419999999999</v>
      </c>
      <c r="L114" s="15">
        <v>0.9525</v>
      </c>
      <c r="M114" s="12">
        <v>62.3521</v>
      </c>
      <c r="O114" s="17"/>
    </row>
    <row r="115" spans="1:15" ht="12.75">
      <c r="A115" s="34" t="s">
        <v>57</v>
      </c>
      <c r="B115" s="16">
        <v>1135.1053000000002</v>
      </c>
      <c r="C115" s="16">
        <v>177.1962</v>
      </c>
      <c r="D115" s="16">
        <v>9.1491</v>
      </c>
      <c r="E115" s="16">
        <v>13.8158</v>
      </c>
      <c r="F115" s="16">
        <v>0</v>
      </c>
      <c r="G115" s="16">
        <v>627.1654000000001</v>
      </c>
      <c r="H115" s="16">
        <v>8.709299999999999</v>
      </c>
      <c r="I115" s="16">
        <v>64.6474</v>
      </c>
      <c r="J115" s="16">
        <v>44.5593</v>
      </c>
      <c r="K115" s="16">
        <v>78.76389999999999</v>
      </c>
      <c r="L115" s="16">
        <v>9.8137</v>
      </c>
      <c r="M115" s="14">
        <v>101.2852</v>
      </c>
      <c r="O115" s="17"/>
    </row>
    <row r="116" spans="1:15" ht="12.75">
      <c r="A116" s="33" t="s">
        <v>66</v>
      </c>
      <c r="B116" s="20">
        <v>517.664</v>
      </c>
      <c r="C116" s="20">
        <v>81.3746</v>
      </c>
      <c r="D116" s="20">
        <v>7.443600000000001</v>
      </c>
      <c r="E116" s="20">
        <v>5.8999</v>
      </c>
      <c r="F116" s="20">
        <v>0</v>
      </c>
      <c r="G116" s="20">
        <v>257.86760000000004</v>
      </c>
      <c r="H116" s="20">
        <v>3.444</v>
      </c>
      <c r="I116" s="20">
        <v>27.8134</v>
      </c>
      <c r="J116" s="20">
        <v>25.8458</v>
      </c>
      <c r="K116" s="20">
        <v>71.4099</v>
      </c>
      <c r="L116" s="20">
        <v>0.01</v>
      </c>
      <c r="M116" s="10">
        <v>36.5552</v>
      </c>
      <c r="O116" s="17"/>
    </row>
    <row r="117" spans="1:15" ht="12.75">
      <c r="A117" s="33" t="s">
        <v>6</v>
      </c>
      <c r="B117" s="15">
        <v>606.9053</v>
      </c>
      <c r="C117" s="15">
        <v>103.7843</v>
      </c>
      <c r="D117" s="15">
        <v>7.7343</v>
      </c>
      <c r="E117" s="15">
        <v>4.8792</v>
      </c>
      <c r="F117" s="15">
        <v>6.8883</v>
      </c>
      <c r="G117" s="15">
        <v>280.7218</v>
      </c>
      <c r="H117" s="15">
        <v>1.1187</v>
      </c>
      <c r="I117" s="15">
        <v>23.5388</v>
      </c>
      <c r="J117" s="15">
        <v>21.7078</v>
      </c>
      <c r="K117" s="15">
        <v>82.92410000000001</v>
      </c>
      <c r="L117" s="15">
        <v>0.113</v>
      </c>
      <c r="M117" s="12">
        <v>73.495</v>
      </c>
      <c r="O117" s="17"/>
    </row>
    <row r="118" spans="1:15" ht="12.75">
      <c r="A118" s="33" t="s">
        <v>7</v>
      </c>
      <c r="B118" s="15">
        <v>824.7681</v>
      </c>
      <c r="C118" s="15">
        <v>98.67</v>
      </c>
      <c r="D118" s="15">
        <v>7.4849</v>
      </c>
      <c r="E118" s="15">
        <v>16.2034</v>
      </c>
      <c r="F118" s="15">
        <v>18</v>
      </c>
      <c r="G118" s="15">
        <v>386.2867</v>
      </c>
      <c r="H118" s="15">
        <v>0.2126</v>
      </c>
      <c r="I118" s="15">
        <v>35.5829</v>
      </c>
      <c r="J118" s="15">
        <v>28.3003</v>
      </c>
      <c r="K118" s="15">
        <v>67.7414</v>
      </c>
      <c r="L118" s="15">
        <v>0.07</v>
      </c>
      <c r="M118" s="12">
        <v>166.2159</v>
      </c>
      <c r="O118" s="17"/>
    </row>
    <row r="119" spans="1:15" ht="12.75">
      <c r="A119" s="33" t="s">
        <v>8</v>
      </c>
      <c r="B119" s="15">
        <v>521.7728</v>
      </c>
      <c r="C119" s="15">
        <v>24.931400000000004</v>
      </c>
      <c r="D119" s="15">
        <v>6.8082</v>
      </c>
      <c r="E119" s="15">
        <v>1.9712</v>
      </c>
      <c r="F119" s="15">
        <v>0</v>
      </c>
      <c r="G119" s="15">
        <v>184.1184</v>
      </c>
      <c r="H119" s="15">
        <v>1.659</v>
      </c>
      <c r="I119" s="15">
        <v>70.68589999999999</v>
      </c>
      <c r="J119" s="15">
        <v>19.965700000000002</v>
      </c>
      <c r="K119" s="15">
        <v>40.3504</v>
      </c>
      <c r="L119" s="15">
        <v>0.034</v>
      </c>
      <c r="M119" s="12">
        <v>171.2486</v>
      </c>
      <c r="O119" s="17"/>
    </row>
    <row r="120" spans="1:15" ht="12.75">
      <c r="A120" s="33" t="s">
        <v>9</v>
      </c>
      <c r="B120" s="15">
        <v>584.1079000000001</v>
      </c>
      <c r="C120" s="15">
        <v>66.37410000000001</v>
      </c>
      <c r="D120" s="15">
        <v>12.107000000000001</v>
      </c>
      <c r="E120" s="15">
        <v>7.1295</v>
      </c>
      <c r="F120" s="15">
        <v>0</v>
      </c>
      <c r="G120" s="15">
        <v>243.092</v>
      </c>
      <c r="H120" s="15">
        <v>2.0889</v>
      </c>
      <c r="I120" s="15">
        <v>91.2687</v>
      </c>
      <c r="J120" s="15">
        <v>18.7063</v>
      </c>
      <c r="K120" s="15">
        <v>59.2424</v>
      </c>
      <c r="L120" s="15">
        <v>0.634</v>
      </c>
      <c r="M120" s="12">
        <v>83.465</v>
      </c>
      <c r="O120" s="17"/>
    </row>
    <row r="121" spans="1:15" ht="12.75">
      <c r="A121" s="33" t="s">
        <v>10</v>
      </c>
      <c r="B121" s="15">
        <v>955.439</v>
      </c>
      <c r="C121" s="15">
        <v>126.8378</v>
      </c>
      <c r="D121" s="15">
        <v>21.9632</v>
      </c>
      <c r="E121" s="15">
        <v>10.868500000000001</v>
      </c>
      <c r="F121" s="15">
        <v>2.2244</v>
      </c>
      <c r="G121" s="15">
        <v>433.1745</v>
      </c>
      <c r="H121" s="15">
        <v>6.3516</v>
      </c>
      <c r="I121" s="15">
        <v>61.3119</v>
      </c>
      <c r="J121" s="15">
        <v>46.903400000000005</v>
      </c>
      <c r="K121" s="15">
        <v>93.159</v>
      </c>
      <c r="L121" s="15">
        <v>0.8505</v>
      </c>
      <c r="M121" s="12">
        <v>151.79420000000002</v>
      </c>
      <c r="O121" s="17"/>
    </row>
    <row r="122" spans="1:15" ht="12.75">
      <c r="A122" s="33" t="s">
        <v>11</v>
      </c>
      <c r="B122" s="15">
        <v>908.0384</v>
      </c>
      <c r="C122" s="15">
        <v>153.5696</v>
      </c>
      <c r="D122" s="15">
        <v>13.629</v>
      </c>
      <c r="E122" s="15">
        <v>1.4747999999999999</v>
      </c>
      <c r="F122" s="15">
        <v>6.038600000000001</v>
      </c>
      <c r="G122" s="15">
        <v>355.6171</v>
      </c>
      <c r="H122" s="15">
        <v>2.1195</v>
      </c>
      <c r="I122" s="15">
        <v>88.0407</v>
      </c>
      <c r="J122" s="15">
        <v>28.938599999999997</v>
      </c>
      <c r="K122" s="15">
        <v>60.7654</v>
      </c>
      <c r="L122" s="15">
        <v>4.9927</v>
      </c>
      <c r="M122" s="12">
        <v>192.8524</v>
      </c>
      <c r="O122" s="17"/>
    </row>
    <row r="123" spans="1:15" ht="12.75">
      <c r="A123" s="33" t="s">
        <v>12</v>
      </c>
      <c r="B123" s="15">
        <v>1082.1432</v>
      </c>
      <c r="C123" s="15">
        <v>113.262</v>
      </c>
      <c r="D123" s="15">
        <v>11.216700000000001</v>
      </c>
      <c r="E123" s="15">
        <v>1.8425</v>
      </c>
      <c r="F123" s="15">
        <v>1.5</v>
      </c>
      <c r="G123" s="15">
        <v>425.31690000000003</v>
      </c>
      <c r="H123" s="15">
        <v>6.533</v>
      </c>
      <c r="I123" s="15">
        <v>106.23460000000001</v>
      </c>
      <c r="J123" s="15">
        <v>32.3174</v>
      </c>
      <c r="K123" s="15">
        <v>84.4682</v>
      </c>
      <c r="L123" s="15">
        <v>8.1082</v>
      </c>
      <c r="M123" s="12">
        <v>291.3437</v>
      </c>
      <c r="O123" s="17"/>
    </row>
    <row r="124" spans="1:15" ht="12.75">
      <c r="A124" s="33" t="s">
        <v>13</v>
      </c>
      <c r="B124" s="15">
        <v>984.0942</v>
      </c>
      <c r="C124" s="15">
        <v>133.3378</v>
      </c>
      <c r="D124" s="15">
        <v>9.6156</v>
      </c>
      <c r="E124" s="15">
        <v>2.8013000000000003</v>
      </c>
      <c r="F124" s="15">
        <v>23</v>
      </c>
      <c r="G124" s="15">
        <v>466.3489</v>
      </c>
      <c r="H124" s="15">
        <v>12.889899999999999</v>
      </c>
      <c r="I124" s="15">
        <v>77.7347</v>
      </c>
      <c r="J124" s="15">
        <v>42.325199999999995</v>
      </c>
      <c r="K124" s="15">
        <v>85.1142</v>
      </c>
      <c r="L124" s="15">
        <v>11.476799999999999</v>
      </c>
      <c r="M124" s="12">
        <v>119.44980000000001</v>
      </c>
      <c r="O124" s="17"/>
    </row>
    <row r="125" spans="1:15" ht="12.75">
      <c r="A125" s="33" t="s">
        <v>14</v>
      </c>
      <c r="B125" s="15">
        <v>1124.5813</v>
      </c>
      <c r="C125" s="15">
        <v>123.5236</v>
      </c>
      <c r="D125" s="15">
        <v>19.1646</v>
      </c>
      <c r="E125" s="15">
        <v>2.3931999999999998</v>
      </c>
      <c r="F125" s="15">
        <v>0</v>
      </c>
      <c r="G125" s="15">
        <v>503.819</v>
      </c>
      <c r="H125" s="15">
        <v>9.034600000000001</v>
      </c>
      <c r="I125" s="15">
        <v>81.5259</v>
      </c>
      <c r="J125" s="15">
        <v>52.18430000000001</v>
      </c>
      <c r="K125" s="15">
        <v>79.051</v>
      </c>
      <c r="L125" s="15">
        <v>13.4037</v>
      </c>
      <c r="M125" s="12">
        <v>240.4814</v>
      </c>
      <c r="O125" s="17"/>
    </row>
    <row r="126" spans="1:15" ht="12.75">
      <c r="A126" s="33" t="s">
        <v>15</v>
      </c>
      <c r="B126" s="15">
        <v>1164.2302</v>
      </c>
      <c r="C126" s="15">
        <v>155.5914</v>
      </c>
      <c r="D126" s="15">
        <v>15.7775</v>
      </c>
      <c r="E126" s="15">
        <v>20.7278</v>
      </c>
      <c r="F126" s="15">
        <v>0</v>
      </c>
      <c r="G126" s="15">
        <v>568.9751</v>
      </c>
      <c r="H126" s="15">
        <v>24.2918</v>
      </c>
      <c r="I126" s="15">
        <v>103.6214</v>
      </c>
      <c r="J126" s="15">
        <v>38.8651</v>
      </c>
      <c r="K126" s="15">
        <v>81.5091</v>
      </c>
      <c r="L126" s="15">
        <v>0.7278</v>
      </c>
      <c r="M126" s="12">
        <v>154.1432</v>
      </c>
      <c r="O126" s="17"/>
    </row>
    <row r="127" spans="1:15" ht="12.75">
      <c r="A127" s="34" t="s">
        <v>57</v>
      </c>
      <c r="B127" s="16">
        <v>1329.5748999999998</v>
      </c>
      <c r="C127" s="16">
        <v>177.5866</v>
      </c>
      <c r="D127" s="16">
        <v>21.8931</v>
      </c>
      <c r="E127" s="16">
        <v>8.2141</v>
      </c>
      <c r="F127" s="16">
        <v>0</v>
      </c>
      <c r="G127" s="16">
        <v>532.4359000000001</v>
      </c>
      <c r="H127" s="16">
        <v>1.4253</v>
      </c>
      <c r="I127" s="16">
        <v>104.7957</v>
      </c>
      <c r="J127" s="16">
        <v>133.7595</v>
      </c>
      <c r="K127" s="16">
        <v>89.5937</v>
      </c>
      <c r="L127" s="16">
        <v>2.4774000000000003</v>
      </c>
      <c r="M127" s="14">
        <v>257.3936</v>
      </c>
      <c r="O127" s="17"/>
    </row>
    <row r="128" spans="1:15" ht="12.75">
      <c r="A128" s="33" t="s">
        <v>67</v>
      </c>
      <c r="B128" s="20">
        <v>896.8948</v>
      </c>
      <c r="C128" s="20">
        <v>113.2777</v>
      </c>
      <c r="D128" s="20">
        <v>13.892700000000001</v>
      </c>
      <c r="E128" s="20">
        <v>3.8756999999999997</v>
      </c>
      <c r="F128" s="20">
        <v>19.186700000000002</v>
      </c>
      <c r="G128" s="20">
        <v>398.7377</v>
      </c>
      <c r="H128" s="20">
        <v>10.811</v>
      </c>
      <c r="I128" s="20">
        <v>120.1648</v>
      </c>
      <c r="J128" s="20">
        <v>23.4085</v>
      </c>
      <c r="K128" s="20">
        <v>73.6853</v>
      </c>
      <c r="L128" s="20">
        <v>0.969</v>
      </c>
      <c r="M128" s="10">
        <v>118.8857</v>
      </c>
      <c r="O128" s="17"/>
    </row>
    <row r="129" spans="1:15" ht="12.75">
      <c r="A129" s="33" t="s">
        <v>6</v>
      </c>
      <c r="B129" s="15">
        <v>1064.5248000000001</v>
      </c>
      <c r="C129" s="15">
        <v>66.0914</v>
      </c>
      <c r="D129" s="15">
        <v>26.982599999999998</v>
      </c>
      <c r="E129" s="15">
        <v>3.6702</v>
      </c>
      <c r="F129" s="15">
        <v>0</v>
      </c>
      <c r="G129" s="15">
        <v>546.7266999999999</v>
      </c>
      <c r="H129" s="15">
        <v>3.5595</v>
      </c>
      <c r="I129" s="15">
        <v>120.1515</v>
      </c>
      <c r="J129" s="15">
        <v>64.6057</v>
      </c>
      <c r="K129" s="15">
        <v>106.0629</v>
      </c>
      <c r="L129" s="15">
        <v>4.5655</v>
      </c>
      <c r="M129" s="12">
        <v>122.1088</v>
      </c>
      <c r="O129" s="17"/>
    </row>
    <row r="130" spans="1:15" ht="12.75">
      <c r="A130" s="33" t="s">
        <v>7</v>
      </c>
      <c r="B130" s="15">
        <v>1382.9</v>
      </c>
      <c r="C130" s="15">
        <v>134.659</v>
      </c>
      <c r="D130" s="15">
        <v>32.6</v>
      </c>
      <c r="E130" s="15">
        <v>21.7431</v>
      </c>
      <c r="F130" s="15">
        <v>0</v>
      </c>
      <c r="G130" s="15">
        <v>607.2718000000001</v>
      </c>
      <c r="H130" s="15">
        <v>14.929</v>
      </c>
      <c r="I130" s="15">
        <v>144.476</v>
      </c>
      <c r="J130" s="15">
        <v>50.247800000000005</v>
      </c>
      <c r="K130" s="15">
        <v>134.756</v>
      </c>
      <c r="L130" s="15">
        <v>1.3008</v>
      </c>
      <c r="M130" s="12">
        <v>240.9165</v>
      </c>
      <c r="O130" s="17"/>
    </row>
    <row r="131" spans="1:15" ht="12.75">
      <c r="A131" s="33" t="s">
        <v>8</v>
      </c>
      <c r="B131" s="15">
        <v>1349.017</v>
      </c>
      <c r="C131" s="15">
        <v>63.1746</v>
      </c>
      <c r="D131" s="15">
        <v>49.647400000000005</v>
      </c>
      <c r="E131" s="15">
        <v>4.707</v>
      </c>
      <c r="F131" s="15">
        <v>0</v>
      </c>
      <c r="G131" s="15">
        <v>624.8022</v>
      </c>
      <c r="H131" s="15">
        <v>2.269</v>
      </c>
      <c r="I131" s="15">
        <v>176.56879999999998</v>
      </c>
      <c r="J131" s="15">
        <v>79.14510000000001</v>
      </c>
      <c r="K131" s="15">
        <v>149.9951</v>
      </c>
      <c r="L131" s="15">
        <v>0.9284</v>
      </c>
      <c r="M131" s="12">
        <v>197.7794</v>
      </c>
      <c r="O131" s="17"/>
    </row>
    <row r="132" spans="1:15" ht="12.75">
      <c r="A132" s="33" t="s">
        <v>9</v>
      </c>
      <c r="B132" s="15">
        <v>1219.5509</v>
      </c>
      <c r="C132" s="15">
        <v>86.0361</v>
      </c>
      <c r="D132" s="15">
        <v>40.7609</v>
      </c>
      <c r="E132" s="15">
        <v>13.3894</v>
      </c>
      <c r="F132" s="15">
        <v>0</v>
      </c>
      <c r="G132" s="15">
        <v>615.5713000000001</v>
      </c>
      <c r="H132" s="15">
        <v>6.0393</v>
      </c>
      <c r="I132" s="15">
        <v>96.5738</v>
      </c>
      <c r="J132" s="15">
        <v>105.7327</v>
      </c>
      <c r="K132" s="15">
        <v>114.2162</v>
      </c>
      <c r="L132" s="15">
        <v>1.4684000000000001</v>
      </c>
      <c r="M132" s="12">
        <v>139.7628</v>
      </c>
      <c r="O132" s="17"/>
    </row>
    <row r="133" spans="1:15" ht="12.75">
      <c r="A133" s="33" t="s">
        <v>10</v>
      </c>
      <c r="B133" s="15">
        <v>1262.2713</v>
      </c>
      <c r="C133" s="15">
        <v>56.1792</v>
      </c>
      <c r="D133" s="15">
        <v>44.3955</v>
      </c>
      <c r="E133" s="15">
        <v>15.8084</v>
      </c>
      <c r="F133" s="15">
        <v>0.04</v>
      </c>
      <c r="G133" s="15">
        <v>479.65720000000005</v>
      </c>
      <c r="H133" s="15">
        <v>27.8815</v>
      </c>
      <c r="I133" s="15">
        <v>169.65320000000003</v>
      </c>
      <c r="J133" s="15">
        <v>122.0352</v>
      </c>
      <c r="K133" s="15">
        <v>124.5181</v>
      </c>
      <c r="L133" s="15">
        <v>1.9607</v>
      </c>
      <c r="M133" s="12">
        <v>220.1423</v>
      </c>
      <c r="O133" s="17"/>
    </row>
    <row r="134" spans="1:15" ht="12.75">
      <c r="A134" s="33" t="s">
        <v>11</v>
      </c>
      <c r="B134" s="15">
        <v>1264.6763999999998</v>
      </c>
      <c r="C134" s="15">
        <v>98.4819</v>
      </c>
      <c r="D134" s="15">
        <v>29.3744</v>
      </c>
      <c r="E134" s="15">
        <v>13.584700000000002</v>
      </c>
      <c r="F134" s="15">
        <v>0</v>
      </c>
      <c r="G134" s="15">
        <v>539.7974</v>
      </c>
      <c r="H134" s="15">
        <v>10.7569</v>
      </c>
      <c r="I134" s="15">
        <v>79.5573</v>
      </c>
      <c r="J134" s="15">
        <v>147.15800000000002</v>
      </c>
      <c r="K134" s="15">
        <v>126.22930000000001</v>
      </c>
      <c r="L134" s="15">
        <v>4.3661</v>
      </c>
      <c r="M134" s="12">
        <v>215.3704</v>
      </c>
      <c r="O134" s="17"/>
    </row>
    <row r="135" spans="1:15" ht="12.75">
      <c r="A135" s="33" t="s">
        <v>12</v>
      </c>
      <c r="B135" s="15">
        <v>1319.3379</v>
      </c>
      <c r="C135" s="15">
        <v>90.30010000000001</v>
      </c>
      <c r="D135" s="15">
        <v>37.892</v>
      </c>
      <c r="E135" s="15">
        <v>10.4673</v>
      </c>
      <c r="F135" s="15">
        <v>7.105300000000001</v>
      </c>
      <c r="G135" s="15">
        <v>554.3579000000001</v>
      </c>
      <c r="H135" s="15">
        <v>8.4299</v>
      </c>
      <c r="I135" s="15">
        <v>78.0497</v>
      </c>
      <c r="J135" s="15">
        <v>193.27020000000002</v>
      </c>
      <c r="K135" s="15">
        <v>126.9667</v>
      </c>
      <c r="L135" s="15">
        <v>0.7664</v>
      </c>
      <c r="M135" s="12">
        <v>211.7324</v>
      </c>
      <c r="O135" s="17"/>
    </row>
    <row r="136" spans="1:15" ht="12.75">
      <c r="A136" s="33" t="s">
        <v>13</v>
      </c>
      <c r="B136" s="15">
        <v>1645.0978</v>
      </c>
      <c r="C136" s="15">
        <v>114.2556</v>
      </c>
      <c r="D136" s="15">
        <v>35.8407</v>
      </c>
      <c r="E136" s="15">
        <v>11.141200000000001</v>
      </c>
      <c r="F136" s="15">
        <v>64.385</v>
      </c>
      <c r="G136" s="15">
        <v>691.2521</v>
      </c>
      <c r="H136" s="15">
        <v>59.1025</v>
      </c>
      <c r="I136" s="15">
        <v>74.2367</v>
      </c>
      <c r="J136" s="15">
        <v>209.1151</v>
      </c>
      <c r="K136" s="15">
        <v>120.93830000000001</v>
      </c>
      <c r="L136" s="15">
        <v>0.475</v>
      </c>
      <c r="M136" s="12">
        <v>264.3556</v>
      </c>
      <c r="O136" s="17"/>
    </row>
    <row r="137" spans="1:15" ht="12.75">
      <c r="A137" s="33" t="s">
        <v>14</v>
      </c>
      <c r="B137" s="15">
        <v>1459.9845</v>
      </c>
      <c r="C137" s="15">
        <v>118.3719</v>
      </c>
      <c r="D137" s="15">
        <v>40.966699999999996</v>
      </c>
      <c r="E137" s="15">
        <v>5.3635</v>
      </c>
      <c r="F137" s="15">
        <v>2.8667</v>
      </c>
      <c r="G137" s="15">
        <v>668.6779</v>
      </c>
      <c r="H137" s="15">
        <v>23.6719</v>
      </c>
      <c r="I137" s="15">
        <v>102.3059</v>
      </c>
      <c r="J137" s="15">
        <v>200.2963</v>
      </c>
      <c r="K137" s="15">
        <v>129.80780000000001</v>
      </c>
      <c r="L137" s="15">
        <v>0.415</v>
      </c>
      <c r="M137" s="12">
        <v>167.2409</v>
      </c>
      <c r="O137" s="17"/>
    </row>
    <row r="138" spans="1:15" ht="12.75">
      <c r="A138" s="33" t="s">
        <v>15</v>
      </c>
      <c r="B138" s="15">
        <v>1327.7185</v>
      </c>
      <c r="C138" s="15">
        <v>101.6393</v>
      </c>
      <c r="D138" s="15">
        <v>47.223</v>
      </c>
      <c r="E138" s="15">
        <v>10.6244</v>
      </c>
      <c r="F138" s="15">
        <v>6.0920000000000005</v>
      </c>
      <c r="G138" s="15">
        <v>623.6624</v>
      </c>
      <c r="H138" s="15">
        <v>9.5343</v>
      </c>
      <c r="I138" s="15">
        <v>107.8015</v>
      </c>
      <c r="J138" s="15">
        <v>165.4633</v>
      </c>
      <c r="K138" s="15">
        <v>123.668</v>
      </c>
      <c r="L138" s="15">
        <v>1.2</v>
      </c>
      <c r="M138" s="12">
        <v>130.8103</v>
      </c>
      <c r="O138" s="17"/>
    </row>
    <row r="139" spans="1:15" ht="12.75">
      <c r="A139" s="34" t="s">
        <v>57</v>
      </c>
      <c r="B139" s="16">
        <v>2026.5178</v>
      </c>
      <c r="C139" s="16">
        <v>188.6766</v>
      </c>
      <c r="D139" s="16">
        <v>56.0615</v>
      </c>
      <c r="E139" s="16">
        <v>22.2441</v>
      </c>
      <c r="F139" s="18">
        <v>101.672</v>
      </c>
      <c r="G139" s="16">
        <v>751.5362</v>
      </c>
      <c r="H139" s="16">
        <v>5.8368</v>
      </c>
      <c r="I139" s="16">
        <v>115.01660000000001</v>
      </c>
      <c r="J139" s="16">
        <v>292.434</v>
      </c>
      <c r="K139" s="16">
        <v>168.8564</v>
      </c>
      <c r="L139" s="16">
        <v>1.7259000000000002</v>
      </c>
      <c r="M139" s="14">
        <v>322.45770000000005</v>
      </c>
      <c r="O139" s="17"/>
    </row>
    <row r="140" spans="1:15" ht="12.75">
      <c r="A140" s="33" t="s">
        <v>68</v>
      </c>
      <c r="B140" s="20">
        <v>1545.4003</v>
      </c>
      <c r="C140" s="20">
        <v>134.4986</v>
      </c>
      <c r="D140" s="20">
        <v>100.0942</v>
      </c>
      <c r="E140" s="20">
        <v>9.5561</v>
      </c>
      <c r="F140" s="20">
        <v>14</v>
      </c>
      <c r="G140" s="20">
        <v>710.2218</v>
      </c>
      <c r="H140" s="20">
        <v>3.3454</v>
      </c>
      <c r="I140" s="20">
        <v>126.77289999999999</v>
      </c>
      <c r="J140" s="20">
        <v>192.1064</v>
      </c>
      <c r="K140" s="20">
        <v>154.5876</v>
      </c>
      <c r="L140" s="20">
        <v>1.6739000000000002</v>
      </c>
      <c r="M140" s="10">
        <v>98.54339999999999</v>
      </c>
      <c r="O140" s="17"/>
    </row>
    <row r="141" spans="1:15" ht="12.75">
      <c r="A141" s="33" t="s">
        <v>6</v>
      </c>
      <c r="B141" s="15">
        <v>1948.1291</v>
      </c>
      <c r="C141" s="15">
        <v>114.8126</v>
      </c>
      <c r="D141" s="15">
        <v>166.0985</v>
      </c>
      <c r="E141" s="15">
        <v>12.978</v>
      </c>
      <c r="F141" s="15">
        <v>7</v>
      </c>
      <c r="G141" s="15">
        <v>929.7739</v>
      </c>
      <c r="H141" s="15">
        <v>2.4191</v>
      </c>
      <c r="I141" s="15">
        <v>77.7649</v>
      </c>
      <c r="J141" s="15">
        <v>261.1448</v>
      </c>
      <c r="K141" s="15">
        <v>218.1979</v>
      </c>
      <c r="L141" s="15">
        <v>0.4202</v>
      </c>
      <c r="M141" s="12">
        <v>157.5192</v>
      </c>
      <c r="O141" s="17"/>
    </row>
    <row r="142" spans="1:15" ht="12.75">
      <c r="A142" s="33" t="s">
        <v>7</v>
      </c>
      <c r="B142" s="15">
        <v>2471.329</v>
      </c>
      <c r="C142" s="15">
        <v>257.03770000000003</v>
      </c>
      <c r="D142" s="15">
        <v>203.614</v>
      </c>
      <c r="E142" s="15">
        <v>16.409</v>
      </c>
      <c r="F142" s="15">
        <v>0</v>
      </c>
      <c r="G142" s="15">
        <v>1034.5492</v>
      </c>
      <c r="H142" s="15">
        <v>13.76</v>
      </c>
      <c r="I142" s="15">
        <v>151.3614</v>
      </c>
      <c r="J142" s="15">
        <v>270.3426</v>
      </c>
      <c r="K142" s="15">
        <v>253.7405</v>
      </c>
      <c r="L142" s="15">
        <v>0.88</v>
      </c>
      <c r="M142" s="12">
        <v>269.6346</v>
      </c>
      <c r="O142" s="17"/>
    </row>
    <row r="143" spans="1:15" ht="12.75">
      <c r="A143" s="33" t="s">
        <v>8</v>
      </c>
      <c r="B143" s="15">
        <v>1850.8753000000002</v>
      </c>
      <c r="C143" s="15">
        <v>116.3358</v>
      </c>
      <c r="D143" s="15">
        <v>164.9688</v>
      </c>
      <c r="E143" s="15">
        <v>17.164099999999998</v>
      </c>
      <c r="F143" s="15">
        <v>0</v>
      </c>
      <c r="G143" s="15">
        <v>789.6681</v>
      </c>
      <c r="H143" s="15">
        <v>17.4851</v>
      </c>
      <c r="I143" s="15">
        <v>125.51389999999999</v>
      </c>
      <c r="J143" s="15">
        <v>233.5344</v>
      </c>
      <c r="K143" s="15">
        <v>183.1499</v>
      </c>
      <c r="L143" s="15">
        <v>1.1531</v>
      </c>
      <c r="M143" s="12">
        <v>201.90210000000002</v>
      </c>
      <c r="O143" s="17"/>
    </row>
    <row r="144" spans="1:15" ht="12.75">
      <c r="A144" s="33" t="s">
        <v>9</v>
      </c>
      <c r="B144" s="15">
        <v>2278.0836</v>
      </c>
      <c r="C144" s="15">
        <v>108.9087</v>
      </c>
      <c r="D144" s="15">
        <v>148.97770000000003</v>
      </c>
      <c r="E144" s="15">
        <v>20.7096</v>
      </c>
      <c r="F144" s="15">
        <v>3.269</v>
      </c>
      <c r="G144" s="15">
        <v>1064.0311000000002</v>
      </c>
      <c r="H144" s="15">
        <v>13.637200000000002</v>
      </c>
      <c r="I144" s="15">
        <v>92.0054</v>
      </c>
      <c r="J144" s="15">
        <v>292.5933</v>
      </c>
      <c r="K144" s="15">
        <v>227.26860000000002</v>
      </c>
      <c r="L144" s="15">
        <v>2.8155</v>
      </c>
      <c r="M144" s="12">
        <v>303.8675</v>
      </c>
      <c r="O144" s="17"/>
    </row>
    <row r="145" spans="1:15" ht="12.75">
      <c r="A145" s="33" t="s">
        <v>10</v>
      </c>
      <c r="B145" s="15">
        <v>2553.2293</v>
      </c>
      <c r="C145" s="15">
        <v>112.09100000000001</v>
      </c>
      <c r="D145" s="15">
        <v>129.133</v>
      </c>
      <c r="E145" s="15">
        <v>29.828400000000002</v>
      </c>
      <c r="F145" s="15">
        <v>7.2903</v>
      </c>
      <c r="G145" s="15">
        <v>1077.0023999999999</v>
      </c>
      <c r="H145" s="15">
        <v>15.1241</v>
      </c>
      <c r="I145" s="15">
        <v>224.3196</v>
      </c>
      <c r="J145" s="15">
        <v>379.7116</v>
      </c>
      <c r="K145" s="15">
        <v>262.3344</v>
      </c>
      <c r="L145" s="15">
        <v>0.65</v>
      </c>
      <c r="M145" s="12">
        <v>315.7445</v>
      </c>
      <c r="O145" s="17"/>
    </row>
    <row r="146" spans="1:15" ht="12.75">
      <c r="A146" s="33" t="s">
        <v>11</v>
      </c>
      <c r="B146" s="15">
        <v>2490.8354</v>
      </c>
      <c r="C146" s="15">
        <v>155.3208</v>
      </c>
      <c r="D146" s="15">
        <v>146.1321</v>
      </c>
      <c r="E146" s="15">
        <v>11.644</v>
      </c>
      <c r="F146" s="15">
        <v>0</v>
      </c>
      <c r="G146" s="15">
        <v>1066.5579</v>
      </c>
      <c r="H146" s="15">
        <v>17.736400000000003</v>
      </c>
      <c r="I146" s="15">
        <v>199.4845</v>
      </c>
      <c r="J146" s="15">
        <v>378.8589</v>
      </c>
      <c r="K146" s="15">
        <v>221.6145</v>
      </c>
      <c r="L146" s="15">
        <v>0.4</v>
      </c>
      <c r="M146" s="12">
        <v>293.0863</v>
      </c>
      <c r="O146" s="17"/>
    </row>
    <row r="147" spans="1:15" ht="12.75">
      <c r="A147" s="33" t="s">
        <v>12</v>
      </c>
      <c r="B147" s="15">
        <v>2418.4215</v>
      </c>
      <c r="C147" s="15">
        <v>136.69170000000003</v>
      </c>
      <c r="D147" s="15">
        <v>137.369</v>
      </c>
      <c r="E147" s="15">
        <v>17.2598</v>
      </c>
      <c r="F147" s="15">
        <v>2.7</v>
      </c>
      <c r="G147" s="15">
        <v>997.144</v>
      </c>
      <c r="H147" s="15">
        <v>17.3989</v>
      </c>
      <c r="I147" s="15">
        <v>144.8115</v>
      </c>
      <c r="J147" s="15">
        <v>452.46540000000005</v>
      </c>
      <c r="K147" s="15">
        <v>215.7889</v>
      </c>
      <c r="L147" s="15">
        <v>3.9692</v>
      </c>
      <c r="M147" s="12">
        <v>292.8231</v>
      </c>
      <c r="O147" s="17"/>
    </row>
    <row r="148" spans="1:15" ht="12.75">
      <c r="A148" s="33" t="s">
        <v>13</v>
      </c>
      <c r="B148" s="15">
        <v>1698.8268</v>
      </c>
      <c r="C148" s="15">
        <v>69.243</v>
      </c>
      <c r="D148" s="15">
        <v>138.9135</v>
      </c>
      <c r="E148" s="15">
        <v>10.842</v>
      </c>
      <c r="F148" s="15">
        <v>0</v>
      </c>
      <c r="G148" s="15">
        <v>779.5365</v>
      </c>
      <c r="H148" s="15">
        <v>15.313200000000002</v>
      </c>
      <c r="I148" s="15">
        <v>188.1579</v>
      </c>
      <c r="J148" s="15">
        <v>208.17929999999998</v>
      </c>
      <c r="K148" s="15">
        <v>107.23989999999999</v>
      </c>
      <c r="L148" s="15">
        <v>1.08</v>
      </c>
      <c r="M148" s="12">
        <v>180.32150000000001</v>
      </c>
      <c r="O148" s="17"/>
    </row>
    <row r="149" spans="1:15" ht="12.75">
      <c r="A149" s="33" t="s">
        <v>14</v>
      </c>
      <c r="B149" s="15">
        <v>1439.8056000000001</v>
      </c>
      <c r="C149" s="15">
        <v>67.6456</v>
      </c>
      <c r="D149" s="15">
        <v>163.3932</v>
      </c>
      <c r="E149" s="15">
        <v>17.7301</v>
      </c>
      <c r="F149" s="15">
        <v>0</v>
      </c>
      <c r="G149" s="15">
        <v>743.6601999999999</v>
      </c>
      <c r="H149" s="15">
        <v>12.257</v>
      </c>
      <c r="I149" s="15">
        <v>93.8756</v>
      </c>
      <c r="J149" s="15">
        <v>63.6117</v>
      </c>
      <c r="K149" s="15">
        <v>101.9417</v>
      </c>
      <c r="L149" s="15">
        <v>4.3449</v>
      </c>
      <c r="M149" s="12">
        <v>171.34560000000002</v>
      </c>
      <c r="O149" s="17"/>
    </row>
    <row r="150" spans="1:15" ht="12.75">
      <c r="A150" s="33" t="s">
        <v>15</v>
      </c>
      <c r="B150" s="15">
        <v>1654.8831000000002</v>
      </c>
      <c r="C150" s="15">
        <v>96.743</v>
      </c>
      <c r="D150" s="15">
        <v>213.758</v>
      </c>
      <c r="E150" s="15">
        <v>17.851200000000002</v>
      </c>
      <c r="F150" s="15">
        <v>0</v>
      </c>
      <c r="G150" s="15">
        <v>807.2206</v>
      </c>
      <c r="H150" s="15">
        <v>4.2424</v>
      </c>
      <c r="I150" s="15">
        <v>114.0882</v>
      </c>
      <c r="J150" s="15">
        <v>90.1388</v>
      </c>
      <c r="K150" s="15">
        <v>115.366</v>
      </c>
      <c r="L150" s="15">
        <v>4.8747</v>
      </c>
      <c r="M150" s="12">
        <v>190.60020000000003</v>
      </c>
      <c r="O150" s="17"/>
    </row>
    <row r="151" spans="1:15" ht="12.75">
      <c r="A151" s="34" t="s">
        <v>57</v>
      </c>
      <c r="B151" s="16">
        <v>2162.598</v>
      </c>
      <c r="C151" s="16">
        <v>143.3504</v>
      </c>
      <c r="D151" s="16">
        <v>185.98770000000002</v>
      </c>
      <c r="E151" s="16">
        <v>13.8666</v>
      </c>
      <c r="F151" s="16">
        <v>0</v>
      </c>
      <c r="G151" s="16">
        <v>1126.4198000000001</v>
      </c>
      <c r="H151" s="16">
        <v>3.5252</v>
      </c>
      <c r="I151" s="16">
        <v>102.788</v>
      </c>
      <c r="J151" s="16">
        <v>110.6674</v>
      </c>
      <c r="K151" s="16">
        <v>120.9339</v>
      </c>
      <c r="L151" s="16">
        <v>5.0215000000000005</v>
      </c>
      <c r="M151" s="14">
        <v>350.0375</v>
      </c>
      <c r="O151" s="17"/>
    </row>
    <row r="152" spans="1:15" ht="12.75">
      <c r="A152" s="33" t="s">
        <v>69</v>
      </c>
      <c r="B152" s="15">
        <v>1251.7396999999999</v>
      </c>
      <c r="C152" s="15">
        <v>63.5208</v>
      </c>
      <c r="D152" s="15">
        <v>102.80260000000001</v>
      </c>
      <c r="E152" s="15">
        <v>8.0136</v>
      </c>
      <c r="F152" s="15">
        <v>18.0653</v>
      </c>
      <c r="G152" s="15">
        <v>609.8412</v>
      </c>
      <c r="H152" s="15">
        <v>5.8968</v>
      </c>
      <c r="I152" s="15">
        <v>89.9136</v>
      </c>
      <c r="J152" s="15">
        <v>53.504400000000004</v>
      </c>
      <c r="K152" s="15">
        <v>167.4314</v>
      </c>
      <c r="L152" s="15">
        <v>4.4826999999999995</v>
      </c>
      <c r="M152" s="12">
        <v>128.2673</v>
      </c>
      <c r="O152" s="17"/>
    </row>
    <row r="153" spans="1:15" ht="12.75">
      <c r="A153" s="33" t="s">
        <v>6</v>
      </c>
      <c r="B153" s="15">
        <v>1877.2846000000002</v>
      </c>
      <c r="C153" s="15">
        <v>139.018</v>
      </c>
      <c r="D153" s="15">
        <v>165.6457</v>
      </c>
      <c r="E153" s="15">
        <v>20.582</v>
      </c>
      <c r="F153" s="15">
        <v>0</v>
      </c>
      <c r="G153" s="15">
        <v>844.3074</v>
      </c>
      <c r="H153" s="15">
        <v>13.703899999999999</v>
      </c>
      <c r="I153" s="15">
        <v>208.04579999999999</v>
      </c>
      <c r="J153" s="15">
        <v>60.4088</v>
      </c>
      <c r="K153" s="15">
        <v>198.2637</v>
      </c>
      <c r="L153" s="15">
        <v>10.1831</v>
      </c>
      <c r="M153" s="12">
        <v>217.1262</v>
      </c>
      <c r="O153" s="17"/>
    </row>
    <row r="154" spans="1:15" ht="12.75">
      <c r="A154" s="33" t="s">
        <v>7</v>
      </c>
      <c r="B154" s="15">
        <v>2317.2587000000003</v>
      </c>
      <c r="C154" s="15">
        <v>112.1183</v>
      </c>
      <c r="D154" s="15">
        <v>342.923</v>
      </c>
      <c r="E154" s="15">
        <v>11.3952</v>
      </c>
      <c r="F154" s="15">
        <v>0</v>
      </c>
      <c r="G154" s="15">
        <v>938.1936999999999</v>
      </c>
      <c r="H154" s="15">
        <v>9.0974</v>
      </c>
      <c r="I154" s="15">
        <v>108.3356</v>
      </c>
      <c r="J154" s="15">
        <v>90.2478</v>
      </c>
      <c r="K154" s="15">
        <v>376.3607</v>
      </c>
      <c r="L154" s="15">
        <v>19.143099999999997</v>
      </c>
      <c r="M154" s="12">
        <v>309.44390000000004</v>
      </c>
      <c r="O154" s="17"/>
    </row>
    <row r="155" spans="1:15" ht="12.75">
      <c r="A155" s="33" t="s">
        <v>8</v>
      </c>
      <c r="B155" s="15">
        <v>2712.0733999999998</v>
      </c>
      <c r="C155" s="15">
        <v>159.31179999999998</v>
      </c>
      <c r="D155" s="15">
        <v>329.73879999999997</v>
      </c>
      <c r="E155" s="15">
        <v>11.610299999999999</v>
      </c>
      <c r="F155" s="15">
        <v>0</v>
      </c>
      <c r="G155" s="15">
        <v>1234.2627</v>
      </c>
      <c r="H155" s="15">
        <v>1.7795</v>
      </c>
      <c r="I155" s="15">
        <v>182.5128</v>
      </c>
      <c r="J155" s="15">
        <v>225.7061</v>
      </c>
      <c r="K155" s="15">
        <v>270.48359999999997</v>
      </c>
      <c r="L155" s="15">
        <v>10.2917</v>
      </c>
      <c r="M155" s="12">
        <v>286.37609999999995</v>
      </c>
      <c r="O155" s="17"/>
    </row>
    <row r="156" spans="1:15" ht="12.75">
      <c r="A156" s="33" t="s">
        <v>9</v>
      </c>
      <c r="B156" s="15">
        <v>2317.0966000000003</v>
      </c>
      <c r="C156" s="15">
        <v>105.7226</v>
      </c>
      <c r="D156" s="15">
        <v>130.1348</v>
      </c>
      <c r="E156" s="15">
        <v>85.1117</v>
      </c>
      <c r="F156" s="15">
        <v>0.1</v>
      </c>
      <c r="G156" s="15">
        <v>1159.9216999999999</v>
      </c>
      <c r="H156" s="15">
        <v>28.6453</v>
      </c>
      <c r="I156" s="15">
        <v>155.79229999999998</v>
      </c>
      <c r="J156" s="15">
        <v>162.7196</v>
      </c>
      <c r="K156" s="15">
        <v>206.1918</v>
      </c>
      <c r="L156" s="15">
        <v>11.1811</v>
      </c>
      <c r="M156" s="12">
        <v>271.5757</v>
      </c>
      <c r="O156" s="17"/>
    </row>
    <row r="157" spans="1:15" ht="12.75">
      <c r="A157" s="33" t="s">
        <v>10</v>
      </c>
      <c r="B157" s="15">
        <v>2184.084</v>
      </c>
      <c r="C157" s="15">
        <v>136.6625</v>
      </c>
      <c r="D157" s="15">
        <v>100.95410000000001</v>
      </c>
      <c r="E157" s="15">
        <v>13.166799999999999</v>
      </c>
      <c r="F157" s="15">
        <v>6</v>
      </c>
      <c r="G157" s="15">
        <v>1037.7557</v>
      </c>
      <c r="H157" s="15">
        <v>5.1646</v>
      </c>
      <c r="I157" s="15">
        <v>143.327</v>
      </c>
      <c r="J157" s="15">
        <v>139.6209</v>
      </c>
      <c r="K157" s="15">
        <v>217.9089</v>
      </c>
      <c r="L157" s="15">
        <v>19.96</v>
      </c>
      <c r="M157" s="12">
        <v>363.5635</v>
      </c>
      <c r="O157" s="17"/>
    </row>
    <row r="158" spans="1:15" ht="12.75">
      <c r="A158" s="33" t="s">
        <v>11</v>
      </c>
      <c r="B158" s="15">
        <v>2262.1921</v>
      </c>
      <c r="C158" s="15">
        <v>100.75569999999999</v>
      </c>
      <c r="D158" s="15">
        <v>166.5642</v>
      </c>
      <c r="E158" s="15">
        <v>14.1502</v>
      </c>
      <c r="F158" s="15">
        <v>0</v>
      </c>
      <c r="G158" s="15">
        <v>1208.1978000000001</v>
      </c>
      <c r="H158" s="15">
        <v>20.1501</v>
      </c>
      <c r="I158" s="15">
        <v>114.98939999999999</v>
      </c>
      <c r="J158" s="15">
        <v>139.6386</v>
      </c>
      <c r="K158" s="15">
        <v>200.6346</v>
      </c>
      <c r="L158" s="15">
        <v>14.811</v>
      </c>
      <c r="M158" s="12">
        <v>282.3005</v>
      </c>
      <c r="O158" s="17"/>
    </row>
    <row r="159" spans="1:15" ht="12.75">
      <c r="A159" s="33" t="s">
        <v>12</v>
      </c>
      <c r="B159" s="15">
        <v>1811.509</v>
      </c>
      <c r="C159" s="15">
        <v>91.0975</v>
      </c>
      <c r="D159" s="15">
        <v>152.3148</v>
      </c>
      <c r="E159" s="15">
        <v>9.6458</v>
      </c>
      <c r="F159" s="15">
        <v>0</v>
      </c>
      <c r="G159" s="15">
        <v>927.2052</v>
      </c>
      <c r="H159" s="15">
        <v>14.511</v>
      </c>
      <c r="I159" s="15">
        <v>157.4118</v>
      </c>
      <c r="J159" s="15">
        <v>110.2428</v>
      </c>
      <c r="K159" s="15">
        <v>163.6634</v>
      </c>
      <c r="L159" s="15">
        <v>13.9963</v>
      </c>
      <c r="M159" s="12">
        <v>171.4204</v>
      </c>
      <c r="O159" s="17"/>
    </row>
    <row r="160" spans="1:15" ht="12.75">
      <c r="A160" s="33" t="s">
        <v>13</v>
      </c>
      <c r="B160" s="15">
        <v>2150.3768999999998</v>
      </c>
      <c r="C160" s="15">
        <v>99.2882</v>
      </c>
      <c r="D160" s="15">
        <v>173.463</v>
      </c>
      <c r="E160" s="15">
        <v>11.8756</v>
      </c>
      <c r="F160" s="15">
        <v>13.5</v>
      </c>
      <c r="G160" s="15">
        <v>1064.554</v>
      </c>
      <c r="H160" s="15">
        <v>25.4225</v>
      </c>
      <c r="I160" s="15">
        <v>185.2766</v>
      </c>
      <c r="J160" s="15">
        <v>91.63119999999999</v>
      </c>
      <c r="K160" s="15">
        <v>238.91770000000002</v>
      </c>
      <c r="L160" s="15">
        <v>8.8288</v>
      </c>
      <c r="M160" s="12">
        <v>237.61929999999998</v>
      </c>
      <c r="O160" s="17"/>
    </row>
    <row r="161" spans="1:15" ht="12.75">
      <c r="A161" s="33" t="s">
        <v>14</v>
      </c>
      <c r="B161" s="15">
        <v>2274.7709</v>
      </c>
      <c r="C161" s="15">
        <v>90.09710000000001</v>
      </c>
      <c r="D161" s="15">
        <v>269.0409</v>
      </c>
      <c r="E161" s="15">
        <v>13.7363</v>
      </c>
      <c r="F161" s="15">
        <v>80.241</v>
      </c>
      <c r="G161" s="15">
        <v>1011.244</v>
      </c>
      <c r="H161" s="15">
        <v>14.6761</v>
      </c>
      <c r="I161" s="15">
        <v>211.9358</v>
      </c>
      <c r="J161" s="15">
        <v>134.9186</v>
      </c>
      <c r="K161" s="15">
        <v>202.2539</v>
      </c>
      <c r="L161" s="15">
        <v>9.8276</v>
      </c>
      <c r="M161" s="12">
        <v>236.7996</v>
      </c>
      <c r="O161" s="17"/>
    </row>
    <row r="162" spans="1:15" ht="12.75">
      <c r="A162" s="33" t="s">
        <v>15</v>
      </c>
      <c r="B162" s="15">
        <v>1462.0215</v>
      </c>
      <c r="C162" s="15">
        <v>125.6025</v>
      </c>
      <c r="D162" s="15">
        <v>281.82140000000004</v>
      </c>
      <c r="E162" s="15">
        <v>13.8877</v>
      </c>
      <c r="F162" s="15">
        <v>0</v>
      </c>
      <c r="G162" s="15">
        <v>547.5519</v>
      </c>
      <c r="H162" s="15">
        <v>1.9189</v>
      </c>
      <c r="I162" s="15">
        <v>150.8547</v>
      </c>
      <c r="J162" s="15">
        <v>39.5976</v>
      </c>
      <c r="K162" s="15">
        <v>153.5443</v>
      </c>
      <c r="L162" s="15">
        <v>10.316</v>
      </c>
      <c r="M162" s="12">
        <v>136.9265</v>
      </c>
      <c r="O162" s="17"/>
    </row>
    <row r="163" spans="1:15" ht="12.75">
      <c r="A163" s="34" t="s">
        <v>57</v>
      </c>
      <c r="B163" s="16">
        <v>1743.157</v>
      </c>
      <c r="C163" s="16">
        <v>123.39760000000001</v>
      </c>
      <c r="D163" s="16">
        <v>97.1424</v>
      </c>
      <c r="E163" s="16">
        <v>14.3034</v>
      </c>
      <c r="F163" s="16">
        <v>18.5</v>
      </c>
      <c r="G163" s="16">
        <v>941.102</v>
      </c>
      <c r="H163" s="16">
        <v>1.734</v>
      </c>
      <c r="I163" s="16">
        <v>165.8141</v>
      </c>
      <c r="J163" s="16">
        <v>38.1925</v>
      </c>
      <c r="K163" s="16">
        <v>194.7791</v>
      </c>
      <c r="L163" s="16">
        <v>0</v>
      </c>
      <c r="M163" s="14">
        <v>148.1919</v>
      </c>
      <c r="O163" s="17"/>
    </row>
    <row r="164" spans="1:15" ht="12.75">
      <c r="A164" s="33" t="s">
        <v>70</v>
      </c>
      <c r="B164" s="15">
        <v>1040.5375</v>
      </c>
      <c r="C164" s="15">
        <v>31.3087</v>
      </c>
      <c r="D164" s="15">
        <v>160.58829999999998</v>
      </c>
      <c r="E164" s="15">
        <v>9.3753</v>
      </c>
      <c r="F164" s="15">
        <v>0.42</v>
      </c>
      <c r="G164" s="15">
        <v>446.31759999999997</v>
      </c>
      <c r="H164" s="15">
        <v>3.9272</v>
      </c>
      <c r="I164" s="15">
        <v>105.87219999999999</v>
      </c>
      <c r="J164" s="15">
        <v>6.6437</v>
      </c>
      <c r="K164" s="15">
        <v>102.8161</v>
      </c>
      <c r="L164" s="15">
        <v>2.4203</v>
      </c>
      <c r="M164" s="12">
        <v>170.84810000000002</v>
      </c>
      <c r="O164" s="17"/>
    </row>
    <row r="165" spans="1:15" ht="12.75">
      <c r="A165" s="33" t="s">
        <v>6</v>
      </c>
      <c r="B165" s="15">
        <v>1295.7323000000001</v>
      </c>
      <c r="C165" s="15">
        <v>77.1322</v>
      </c>
      <c r="D165" s="15">
        <v>213.8785</v>
      </c>
      <c r="E165" s="15">
        <v>13.6076</v>
      </c>
      <c r="F165" s="15">
        <v>0.1716</v>
      </c>
      <c r="G165" s="15">
        <v>687.1508</v>
      </c>
      <c r="H165" s="15">
        <v>1.8605</v>
      </c>
      <c r="I165" s="15">
        <v>54.0229</v>
      </c>
      <c r="J165" s="15">
        <v>18.159</v>
      </c>
      <c r="K165" s="15">
        <v>134.7583</v>
      </c>
      <c r="L165" s="15">
        <v>2.0846</v>
      </c>
      <c r="M165" s="12">
        <v>92.9063</v>
      </c>
      <c r="O165" s="17"/>
    </row>
    <row r="166" spans="1:15" ht="11.25" customHeight="1">
      <c r="A166" s="33" t="s">
        <v>7</v>
      </c>
      <c r="B166" s="15">
        <v>1986.895</v>
      </c>
      <c r="C166" s="15">
        <v>55.9544</v>
      </c>
      <c r="D166" s="15">
        <v>348.2812</v>
      </c>
      <c r="E166" s="15">
        <v>25.8856</v>
      </c>
      <c r="F166" s="15">
        <v>14.4443</v>
      </c>
      <c r="G166" s="15">
        <v>1072.6396000000002</v>
      </c>
      <c r="H166" s="15">
        <v>11.3437</v>
      </c>
      <c r="I166" s="15">
        <v>81.38260000000001</v>
      </c>
      <c r="J166" s="15">
        <v>22.4054</v>
      </c>
      <c r="K166" s="15">
        <v>179.3945</v>
      </c>
      <c r="L166" s="15">
        <v>6.607</v>
      </c>
      <c r="M166" s="12">
        <v>168.5567</v>
      </c>
      <c r="O166" s="17"/>
    </row>
    <row r="167" spans="1:15" ht="12.75">
      <c r="A167" s="33" t="s">
        <v>8</v>
      </c>
      <c r="B167" s="15">
        <v>1935.3811</v>
      </c>
      <c r="C167" s="15">
        <v>108.8047</v>
      </c>
      <c r="D167" s="15">
        <v>247.3338</v>
      </c>
      <c r="E167" s="15">
        <v>21.3613</v>
      </c>
      <c r="F167" s="15">
        <v>0</v>
      </c>
      <c r="G167" s="15">
        <v>1031.7715</v>
      </c>
      <c r="H167" s="15">
        <v>4.5759</v>
      </c>
      <c r="I167" s="15">
        <v>36.278400000000005</v>
      </c>
      <c r="J167" s="15">
        <v>36.6968</v>
      </c>
      <c r="K167" s="15">
        <v>189.7596</v>
      </c>
      <c r="L167" s="15">
        <v>6.6828</v>
      </c>
      <c r="M167" s="12">
        <v>252.1163</v>
      </c>
      <c r="O167" s="17"/>
    </row>
    <row r="168" spans="1:15" ht="12.75">
      <c r="A168" s="33" t="s">
        <v>9</v>
      </c>
      <c r="B168" s="15">
        <v>1364.266</v>
      </c>
      <c r="C168" s="15">
        <v>63.6835</v>
      </c>
      <c r="D168" s="15">
        <v>149.366</v>
      </c>
      <c r="E168" s="15">
        <v>11.9311</v>
      </c>
      <c r="F168" s="15">
        <v>0</v>
      </c>
      <c r="G168" s="15">
        <v>794.0251</v>
      </c>
      <c r="H168" s="15">
        <v>0.221</v>
      </c>
      <c r="I168" s="15">
        <v>56.155699999999996</v>
      </c>
      <c r="J168" s="15">
        <v>20.82</v>
      </c>
      <c r="K168" s="15">
        <v>153.5333</v>
      </c>
      <c r="L168" s="15">
        <v>3.1859</v>
      </c>
      <c r="M168" s="12">
        <v>111.3444</v>
      </c>
      <c r="O168" s="17"/>
    </row>
    <row r="169" spans="1:13" ht="12.75">
      <c r="A169" s="33" t="s">
        <v>10</v>
      </c>
      <c r="B169" s="15">
        <v>2104.0488</v>
      </c>
      <c r="C169" s="15">
        <v>141.60129999999998</v>
      </c>
      <c r="D169" s="15">
        <v>117.5446</v>
      </c>
      <c r="E169" s="15">
        <v>11.1102</v>
      </c>
      <c r="F169" s="15">
        <v>22.5</v>
      </c>
      <c r="G169" s="15">
        <v>1285.8123</v>
      </c>
      <c r="H169" s="15">
        <v>0.64</v>
      </c>
      <c r="I169" s="15">
        <v>67.826</v>
      </c>
      <c r="J169" s="15">
        <v>49.7678</v>
      </c>
      <c r="K169" s="15">
        <v>205.61610000000002</v>
      </c>
      <c r="L169" s="15">
        <v>5.791300000000001</v>
      </c>
      <c r="M169" s="12">
        <v>195.8392</v>
      </c>
    </row>
    <row r="170" spans="1:15" ht="12.75">
      <c r="A170" s="33" t="s">
        <v>11</v>
      </c>
      <c r="B170" s="15">
        <v>1540.7586000000001</v>
      </c>
      <c r="C170" s="15">
        <v>85.5173</v>
      </c>
      <c r="D170" s="15">
        <v>141.6289</v>
      </c>
      <c r="E170" s="15">
        <v>15.6392</v>
      </c>
      <c r="F170" s="15">
        <v>1</v>
      </c>
      <c r="G170" s="15">
        <v>791.2415</v>
      </c>
      <c r="H170" s="15">
        <v>7.448</v>
      </c>
      <c r="I170" s="15">
        <v>27.8978</v>
      </c>
      <c r="J170" s="15">
        <v>59.3305</v>
      </c>
      <c r="K170" s="15">
        <v>201.4066</v>
      </c>
      <c r="L170" s="15">
        <v>0.27</v>
      </c>
      <c r="M170" s="12">
        <v>209.37879999999998</v>
      </c>
      <c r="O170" s="17"/>
    </row>
    <row r="171" spans="1:15" ht="12.75">
      <c r="A171" s="33" t="s">
        <v>12</v>
      </c>
      <c r="B171" s="15">
        <v>1731.3542</v>
      </c>
      <c r="C171" s="15">
        <v>167.4238</v>
      </c>
      <c r="D171" s="15">
        <v>164.0284</v>
      </c>
      <c r="E171" s="15">
        <v>10.422</v>
      </c>
      <c r="F171" s="15">
        <v>0</v>
      </c>
      <c r="G171" s="15">
        <v>941.9870999999999</v>
      </c>
      <c r="H171" s="15">
        <v>13.3276</v>
      </c>
      <c r="I171" s="15">
        <v>71.75880000000001</v>
      </c>
      <c r="J171" s="15">
        <v>51.1277</v>
      </c>
      <c r="K171" s="15">
        <v>167.43810000000002</v>
      </c>
      <c r="L171" s="15">
        <v>0</v>
      </c>
      <c r="M171" s="12">
        <v>143.8407</v>
      </c>
      <c r="O171" s="17"/>
    </row>
    <row r="172" spans="1:15" ht="12.75">
      <c r="A172" s="33" t="s">
        <v>13</v>
      </c>
      <c r="B172" s="15">
        <v>2059.7532</v>
      </c>
      <c r="C172" s="15">
        <v>76.1603</v>
      </c>
      <c r="D172" s="15">
        <v>205.62439999999998</v>
      </c>
      <c r="E172" s="15">
        <v>13.484200000000001</v>
      </c>
      <c r="F172" s="15">
        <v>6.3</v>
      </c>
      <c r="G172" s="15">
        <v>1246.6738</v>
      </c>
      <c r="H172" s="15">
        <v>1.4175</v>
      </c>
      <c r="I172" s="15">
        <v>104.8813</v>
      </c>
      <c r="J172" s="15">
        <v>57.591300000000004</v>
      </c>
      <c r="K172" s="15">
        <v>204.9889</v>
      </c>
      <c r="L172" s="15">
        <v>1.5171</v>
      </c>
      <c r="M172" s="12">
        <v>141.1144</v>
      </c>
      <c r="O172" s="17"/>
    </row>
    <row r="173" spans="1:15" ht="12.75">
      <c r="A173" s="33" t="s">
        <v>14</v>
      </c>
      <c r="B173" s="15">
        <v>2524.38</v>
      </c>
      <c r="C173" s="15">
        <v>65.3615</v>
      </c>
      <c r="D173" s="15">
        <v>279.0116</v>
      </c>
      <c r="E173" s="15">
        <v>14.0598</v>
      </c>
      <c r="F173" s="15">
        <v>6.2</v>
      </c>
      <c r="G173" s="15">
        <v>1496.0538000000001</v>
      </c>
      <c r="H173" s="15">
        <v>1.906</v>
      </c>
      <c r="I173" s="15">
        <v>46.1953</v>
      </c>
      <c r="J173" s="15">
        <v>97.44139999999999</v>
      </c>
      <c r="K173" s="15">
        <v>220.3237</v>
      </c>
      <c r="L173" s="15">
        <v>0.6123</v>
      </c>
      <c r="M173" s="12">
        <v>297.21459999999996</v>
      </c>
      <c r="O173" s="17"/>
    </row>
    <row r="174" spans="1:15" ht="12.75">
      <c r="A174" s="33" t="s">
        <v>15</v>
      </c>
      <c r="B174" s="15">
        <v>2086.9088</v>
      </c>
      <c r="C174" s="15">
        <v>304.7188</v>
      </c>
      <c r="D174" s="15">
        <v>260.1176</v>
      </c>
      <c r="E174" s="15">
        <v>14.690700000000001</v>
      </c>
      <c r="F174" s="15">
        <v>1.1</v>
      </c>
      <c r="G174" s="15">
        <v>921.4874</v>
      </c>
      <c r="H174" s="15">
        <v>1.2968</v>
      </c>
      <c r="I174" s="15">
        <v>96.87310000000001</v>
      </c>
      <c r="J174" s="15">
        <v>57.3375</v>
      </c>
      <c r="K174" s="15">
        <v>171.1329</v>
      </c>
      <c r="L174" s="15">
        <v>1.27</v>
      </c>
      <c r="M174" s="12">
        <v>256.884</v>
      </c>
      <c r="O174" s="17"/>
    </row>
    <row r="175" spans="1:15" ht="12.75">
      <c r="A175" s="34" t="s">
        <v>57</v>
      </c>
      <c r="B175" s="16">
        <v>2328.8749</v>
      </c>
      <c r="C175" s="16">
        <v>162.1105</v>
      </c>
      <c r="D175" s="16">
        <v>187.3669</v>
      </c>
      <c r="E175" s="16">
        <v>19.6029</v>
      </c>
      <c r="F175" s="16">
        <v>16.5928</v>
      </c>
      <c r="G175" s="16">
        <v>1334.317</v>
      </c>
      <c r="H175" s="16">
        <v>7.05</v>
      </c>
      <c r="I175" s="16">
        <v>111.15660000000001</v>
      </c>
      <c r="J175" s="16">
        <v>88.4042</v>
      </c>
      <c r="K175" s="16">
        <v>188.8195</v>
      </c>
      <c r="L175" s="16">
        <v>3.0545999999999998</v>
      </c>
      <c r="M175" s="14">
        <v>210.3999</v>
      </c>
      <c r="O175" s="17"/>
    </row>
    <row r="176" spans="1:15" ht="12.75">
      <c r="A176" s="33" t="s">
        <v>71</v>
      </c>
      <c r="B176" s="15">
        <v>1674.8017</v>
      </c>
      <c r="C176" s="15">
        <v>182.9865</v>
      </c>
      <c r="D176" s="15">
        <v>207.66629999999998</v>
      </c>
      <c r="E176" s="15">
        <v>12.992799999999999</v>
      </c>
      <c r="F176" s="15">
        <v>0.1</v>
      </c>
      <c r="G176" s="15">
        <v>830.1342</v>
      </c>
      <c r="H176" s="15">
        <v>0.78</v>
      </c>
      <c r="I176" s="15">
        <v>90.12450000000001</v>
      </c>
      <c r="J176" s="15">
        <v>42.987100000000005</v>
      </c>
      <c r="K176" s="15">
        <v>125.59110000000001</v>
      </c>
      <c r="L176" s="15">
        <v>0.65</v>
      </c>
      <c r="M176" s="12">
        <v>180.78920000000002</v>
      </c>
      <c r="O176" s="17"/>
    </row>
    <row r="177" spans="1:15" ht="12.75">
      <c r="A177" s="33" t="s">
        <v>6</v>
      </c>
      <c r="B177" s="15">
        <v>1903.1284</v>
      </c>
      <c r="C177" s="15">
        <v>70.21920000000001</v>
      </c>
      <c r="D177" s="15">
        <v>313.3333</v>
      </c>
      <c r="E177" s="15">
        <v>23.558300000000003</v>
      </c>
      <c r="F177" s="15">
        <v>0.15</v>
      </c>
      <c r="G177" s="15">
        <v>1108.681</v>
      </c>
      <c r="H177" s="15">
        <v>2.0277</v>
      </c>
      <c r="I177" s="15">
        <v>54.2781</v>
      </c>
      <c r="J177" s="15">
        <v>58.344300000000004</v>
      </c>
      <c r="K177" s="15">
        <v>155.2731</v>
      </c>
      <c r="L177" s="15">
        <v>2.1752</v>
      </c>
      <c r="M177" s="12">
        <v>115.08820000000001</v>
      </c>
      <c r="O177" s="17"/>
    </row>
    <row r="178" spans="1:15" ht="12.75">
      <c r="A178" s="33" t="s">
        <v>7</v>
      </c>
      <c r="B178" s="15">
        <v>3035.0490000000004</v>
      </c>
      <c r="C178" s="15">
        <v>149.1124</v>
      </c>
      <c r="D178" s="15">
        <v>340.8726</v>
      </c>
      <c r="E178" s="15">
        <v>30.8041</v>
      </c>
      <c r="F178" s="15">
        <v>0</v>
      </c>
      <c r="G178" s="15">
        <v>1887.2302000000002</v>
      </c>
      <c r="H178" s="15">
        <v>2.6216000000000004</v>
      </c>
      <c r="I178" s="15">
        <v>147.64540000000002</v>
      </c>
      <c r="J178" s="15">
        <v>91.24470000000001</v>
      </c>
      <c r="K178" s="15">
        <v>159.74380000000002</v>
      </c>
      <c r="L178" s="15">
        <v>3.127</v>
      </c>
      <c r="M178" s="12">
        <v>222.6472</v>
      </c>
      <c r="O178" s="17"/>
    </row>
    <row r="179" spans="1:15" ht="12.75">
      <c r="A179" s="33" t="s">
        <v>8</v>
      </c>
      <c r="B179" s="15">
        <v>1302.8736</v>
      </c>
      <c r="C179" s="15">
        <v>46.519000000000005</v>
      </c>
      <c r="D179" s="15">
        <v>168.7399</v>
      </c>
      <c r="E179" s="15">
        <v>28.304100000000002</v>
      </c>
      <c r="F179" s="15">
        <v>2.9</v>
      </c>
      <c r="G179" s="15">
        <v>779.7291000000001</v>
      </c>
      <c r="H179" s="15">
        <v>2.9621</v>
      </c>
      <c r="I179" s="15">
        <v>63.589600000000004</v>
      </c>
      <c r="J179" s="15">
        <v>33.2029</v>
      </c>
      <c r="K179" s="15">
        <v>95.20590000000001</v>
      </c>
      <c r="L179" s="15">
        <v>2.73</v>
      </c>
      <c r="M179" s="12">
        <v>78.991</v>
      </c>
      <c r="O179" s="17"/>
    </row>
    <row r="180" spans="1:15" ht="12.75">
      <c r="A180" s="33" t="s">
        <v>9</v>
      </c>
      <c r="B180" s="15">
        <v>1581.8578</v>
      </c>
      <c r="C180" s="15">
        <v>162.2055</v>
      </c>
      <c r="D180" s="15">
        <v>192.8995</v>
      </c>
      <c r="E180" s="15">
        <v>25.5627</v>
      </c>
      <c r="F180" s="15">
        <v>0.3</v>
      </c>
      <c r="G180" s="15">
        <v>848.008</v>
      </c>
      <c r="H180" s="15">
        <v>15.0503</v>
      </c>
      <c r="I180" s="15">
        <v>31.306800000000003</v>
      </c>
      <c r="J180" s="15">
        <v>56.2675</v>
      </c>
      <c r="K180" s="15">
        <v>131.9282</v>
      </c>
      <c r="L180" s="15">
        <v>3.6847</v>
      </c>
      <c r="M180" s="12">
        <v>114.64460000000001</v>
      </c>
      <c r="O180" s="17"/>
    </row>
    <row r="181" spans="1:15" ht="12.75">
      <c r="A181" s="33" t="s">
        <v>10</v>
      </c>
      <c r="B181" s="15">
        <v>1739.1577999999997</v>
      </c>
      <c r="C181" s="15">
        <v>79.8311</v>
      </c>
      <c r="D181" s="15">
        <v>197.9872</v>
      </c>
      <c r="E181" s="15">
        <v>24.532300000000003</v>
      </c>
      <c r="F181" s="15">
        <v>0</v>
      </c>
      <c r="G181" s="15">
        <v>997.8312</v>
      </c>
      <c r="H181" s="15">
        <v>15.664400000000002</v>
      </c>
      <c r="I181" s="15">
        <v>64.376</v>
      </c>
      <c r="J181" s="15">
        <v>74.3684</v>
      </c>
      <c r="K181" s="15">
        <v>145.3857</v>
      </c>
      <c r="L181" s="15">
        <v>14.83</v>
      </c>
      <c r="M181" s="12">
        <v>124.3515</v>
      </c>
      <c r="O181" s="17"/>
    </row>
    <row r="182" spans="1:15" ht="12.75">
      <c r="A182" s="33" t="s">
        <v>11</v>
      </c>
      <c r="B182" s="15">
        <v>1559.1548</v>
      </c>
      <c r="C182" s="15">
        <v>20.677599999999998</v>
      </c>
      <c r="D182" s="15">
        <v>188.41910000000001</v>
      </c>
      <c r="E182" s="15">
        <v>15.5929</v>
      </c>
      <c r="F182" s="15">
        <v>0.45</v>
      </c>
      <c r="G182" s="15">
        <v>764.2199</v>
      </c>
      <c r="H182" s="15">
        <v>1.87</v>
      </c>
      <c r="I182" s="15">
        <v>120.75030000000001</v>
      </c>
      <c r="J182" s="15">
        <v>96.2403</v>
      </c>
      <c r="K182" s="15">
        <v>190.0326</v>
      </c>
      <c r="L182" s="15">
        <v>8.5592</v>
      </c>
      <c r="M182" s="12">
        <v>152.3429</v>
      </c>
      <c r="O182" s="17"/>
    </row>
    <row r="183" spans="1:15" ht="12.75">
      <c r="A183" s="33" t="s">
        <v>12</v>
      </c>
      <c r="B183" s="15">
        <v>1788.0422</v>
      </c>
      <c r="C183" s="15">
        <v>49.0276</v>
      </c>
      <c r="D183" s="15">
        <v>256.753</v>
      </c>
      <c r="E183" s="15">
        <v>28.4093</v>
      </c>
      <c r="F183" s="15">
        <v>0.025</v>
      </c>
      <c r="G183" s="15">
        <v>967.2904</v>
      </c>
      <c r="H183" s="15">
        <v>5.865</v>
      </c>
      <c r="I183" s="15">
        <v>72.4646</v>
      </c>
      <c r="J183" s="15">
        <v>82.5155</v>
      </c>
      <c r="K183" s="15">
        <v>174.7404</v>
      </c>
      <c r="L183" s="15">
        <v>12.1136</v>
      </c>
      <c r="M183" s="12">
        <v>138.8378</v>
      </c>
      <c r="O183" s="17"/>
    </row>
    <row r="184" spans="1:15" ht="12.75">
      <c r="A184" s="33" t="s">
        <v>13</v>
      </c>
      <c r="B184" s="15">
        <v>1928.495</v>
      </c>
      <c r="C184" s="15">
        <v>100.46090000000001</v>
      </c>
      <c r="D184" s="15">
        <v>271.02770000000004</v>
      </c>
      <c r="E184" s="15">
        <v>26.9675</v>
      </c>
      <c r="F184" s="15">
        <v>0.4631</v>
      </c>
      <c r="G184" s="15">
        <v>1029.8955</v>
      </c>
      <c r="H184" s="15">
        <v>3.67</v>
      </c>
      <c r="I184" s="15">
        <v>43.399100000000004</v>
      </c>
      <c r="J184" s="15">
        <v>81.46870000000001</v>
      </c>
      <c r="K184" s="15">
        <v>168.5538</v>
      </c>
      <c r="L184" s="15">
        <v>7.280200000000001</v>
      </c>
      <c r="M184" s="12">
        <v>195.3085</v>
      </c>
      <c r="O184" s="17"/>
    </row>
    <row r="185" spans="1:15" ht="12.75">
      <c r="A185" s="33" t="s">
        <v>14</v>
      </c>
      <c r="B185" s="15">
        <v>2066.6784000000002</v>
      </c>
      <c r="C185" s="15">
        <v>27.1687</v>
      </c>
      <c r="D185" s="15">
        <v>248.9794</v>
      </c>
      <c r="E185" s="15">
        <v>78.28170000000001</v>
      </c>
      <c r="F185" s="15">
        <v>2.49</v>
      </c>
      <c r="G185" s="15">
        <v>1095.5486</v>
      </c>
      <c r="H185" s="15">
        <v>5.033600000000001</v>
      </c>
      <c r="I185" s="15">
        <v>96.09960000000001</v>
      </c>
      <c r="J185" s="15">
        <v>103.3114</v>
      </c>
      <c r="K185" s="15">
        <v>199.3303</v>
      </c>
      <c r="L185" s="15">
        <v>29.301099999999998</v>
      </c>
      <c r="M185" s="12">
        <v>181.134</v>
      </c>
      <c r="O185" s="17"/>
    </row>
    <row r="186" spans="1:15" ht="12.75">
      <c r="A186" s="33" t="s">
        <v>15</v>
      </c>
      <c r="B186" s="15">
        <v>1792.8748</v>
      </c>
      <c r="C186" s="15">
        <v>77.8798</v>
      </c>
      <c r="D186" s="15">
        <v>295.22310000000004</v>
      </c>
      <c r="E186" s="15">
        <v>19.4173</v>
      </c>
      <c r="F186" s="15">
        <v>0.21</v>
      </c>
      <c r="G186" s="15">
        <v>955.0863</v>
      </c>
      <c r="H186" s="15">
        <v>0.88</v>
      </c>
      <c r="I186" s="15">
        <v>27.318</v>
      </c>
      <c r="J186" s="15">
        <v>66.7667</v>
      </c>
      <c r="K186" s="15">
        <v>171.8597</v>
      </c>
      <c r="L186" s="15">
        <v>18.6943</v>
      </c>
      <c r="M186" s="12">
        <v>159.5396</v>
      </c>
      <c r="O186" s="17"/>
    </row>
    <row r="187" spans="1:15" ht="12.75">
      <c r="A187" s="34" t="s">
        <v>57</v>
      </c>
      <c r="B187" s="16">
        <v>2447.3079</v>
      </c>
      <c r="C187" s="16">
        <v>268.9169</v>
      </c>
      <c r="D187" s="16">
        <v>197.90970000000002</v>
      </c>
      <c r="E187" s="16">
        <v>23.599</v>
      </c>
      <c r="F187" s="16">
        <v>0.05</v>
      </c>
      <c r="G187" s="16">
        <v>1140.1843000000001</v>
      </c>
      <c r="H187" s="16">
        <v>0.17</v>
      </c>
      <c r="I187" s="16">
        <v>186.971</v>
      </c>
      <c r="J187" s="16">
        <v>131.434</v>
      </c>
      <c r="K187" s="16">
        <v>186.7611</v>
      </c>
      <c r="L187" s="16">
        <v>0.72</v>
      </c>
      <c r="M187" s="14">
        <v>310.5919</v>
      </c>
      <c r="O187" s="17"/>
    </row>
    <row r="188" spans="1:15" ht="12.75">
      <c r="A188" s="33" t="s">
        <v>72</v>
      </c>
      <c r="B188" s="15">
        <v>1378.4068</v>
      </c>
      <c r="C188" s="15">
        <v>46.4202</v>
      </c>
      <c r="D188" s="15">
        <v>250.9516</v>
      </c>
      <c r="E188" s="15">
        <v>15.3524</v>
      </c>
      <c r="F188" s="15">
        <v>0</v>
      </c>
      <c r="G188" s="15">
        <v>719.5151</v>
      </c>
      <c r="H188" s="15">
        <v>0</v>
      </c>
      <c r="I188" s="15">
        <v>29.8873</v>
      </c>
      <c r="J188" s="15">
        <v>74.0624</v>
      </c>
      <c r="K188" s="15">
        <v>121.0926</v>
      </c>
      <c r="L188" s="15">
        <v>1.6063</v>
      </c>
      <c r="M188" s="12">
        <v>119.5189</v>
      </c>
      <c r="O188" s="17"/>
    </row>
    <row r="189" spans="1:15" ht="12.75">
      <c r="A189" s="33" t="s">
        <v>6</v>
      </c>
      <c r="B189" s="15">
        <v>2141.5156</v>
      </c>
      <c r="C189" s="15">
        <v>113.0732</v>
      </c>
      <c r="D189" s="15">
        <v>364.77570000000003</v>
      </c>
      <c r="E189" s="15">
        <v>32.249</v>
      </c>
      <c r="F189" s="15">
        <v>0.2</v>
      </c>
      <c r="G189" s="15">
        <v>1103.2156</v>
      </c>
      <c r="H189" s="15">
        <v>14.633300000000002</v>
      </c>
      <c r="I189" s="15">
        <v>31.0209</v>
      </c>
      <c r="J189" s="15">
        <v>74.75290000000001</v>
      </c>
      <c r="K189" s="15">
        <v>171.5986</v>
      </c>
      <c r="L189" s="15">
        <v>9.0706</v>
      </c>
      <c r="M189" s="12">
        <v>226.9258</v>
      </c>
      <c r="O189" s="17"/>
    </row>
    <row r="190" spans="1:15" ht="12.75">
      <c r="A190" s="33" t="s">
        <v>74</v>
      </c>
      <c r="B190" s="15">
        <v>2470.5210000000006</v>
      </c>
      <c r="C190" s="15">
        <v>66.3762</v>
      </c>
      <c r="D190" s="15">
        <v>364.814</v>
      </c>
      <c r="E190" s="15">
        <v>25.051800000000004</v>
      </c>
      <c r="F190" s="15">
        <v>0.4</v>
      </c>
      <c r="G190" s="15">
        <v>1333.7707000000003</v>
      </c>
      <c r="H190" s="15">
        <v>0.4</v>
      </c>
      <c r="I190" s="15">
        <v>80.1814</v>
      </c>
      <c r="J190" s="15">
        <v>90.93759999999999</v>
      </c>
      <c r="K190" s="15">
        <v>236.8611</v>
      </c>
      <c r="L190" s="15">
        <v>18.7165</v>
      </c>
      <c r="M190" s="12">
        <v>253.01170000000002</v>
      </c>
      <c r="O190" s="17"/>
    </row>
    <row r="191" spans="1:15" ht="12.75">
      <c r="A191" s="33" t="s">
        <v>8</v>
      </c>
      <c r="B191" s="15">
        <v>3127.954</v>
      </c>
      <c r="C191" s="15">
        <v>86.896</v>
      </c>
      <c r="D191" s="15">
        <v>574.4445</v>
      </c>
      <c r="E191" s="15">
        <v>29.5996</v>
      </c>
      <c r="F191" s="15">
        <v>0</v>
      </c>
      <c r="G191" s="15">
        <v>1672.001</v>
      </c>
      <c r="H191" s="15">
        <v>0.65</v>
      </c>
      <c r="I191" s="15">
        <v>53.4852</v>
      </c>
      <c r="J191" s="15">
        <v>85.8259</v>
      </c>
      <c r="K191" s="15">
        <v>355.0118</v>
      </c>
      <c r="L191" s="15">
        <v>17.3027</v>
      </c>
      <c r="M191" s="12">
        <v>252.73729999999998</v>
      </c>
      <c r="O191" s="17"/>
    </row>
    <row r="192" spans="1:15" ht="12.75">
      <c r="A192" s="33" t="s">
        <v>9</v>
      </c>
      <c r="B192" s="15">
        <v>2756.0544</v>
      </c>
      <c r="C192" s="15">
        <v>200.95260000000002</v>
      </c>
      <c r="D192" s="15">
        <v>275.5073</v>
      </c>
      <c r="E192" s="15">
        <v>27.7774</v>
      </c>
      <c r="F192" s="15">
        <v>0.15</v>
      </c>
      <c r="G192" s="15">
        <v>1589.0837</v>
      </c>
      <c r="H192" s="15">
        <v>5.5624</v>
      </c>
      <c r="I192" s="15">
        <v>25.796400000000002</v>
      </c>
      <c r="J192" s="15">
        <v>138.2117</v>
      </c>
      <c r="K192" s="15">
        <v>265.7549</v>
      </c>
      <c r="L192" s="15">
        <v>6.6606000000000005</v>
      </c>
      <c r="M192" s="12">
        <v>220.5974</v>
      </c>
      <c r="O192" s="17"/>
    </row>
    <row r="193" spans="1:15" ht="12.75">
      <c r="A193" s="33" t="s">
        <v>10</v>
      </c>
      <c r="B193" s="15">
        <v>2833.4354999999996</v>
      </c>
      <c r="C193" s="15">
        <v>180.2859</v>
      </c>
      <c r="D193" s="15">
        <v>179.013</v>
      </c>
      <c r="E193" s="15">
        <v>30.133</v>
      </c>
      <c r="F193" s="15">
        <v>0</v>
      </c>
      <c r="G193" s="15">
        <v>1608.7308</v>
      </c>
      <c r="H193" s="15">
        <v>14.6874</v>
      </c>
      <c r="I193" s="15">
        <v>73.88369999999999</v>
      </c>
      <c r="J193" s="15">
        <v>147.6107</v>
      </c>
      <c r="K193" s="15">
        <v>312.7793</v>
      </c>
      <c r="L193" s="15">
        <v>30.8104</v>
      </c>
      <c r="M193" s="12">
        <v>255.5013</v>
      </c>
      <c r="O193" s="17"/>
    </row>
    <row r="194" spans="1:15" ht="12.75">
      <c r="A194" s="33" t="s">
        <v>11</v>
      </c>
      <c r="B194" s="15">
        <v>2513.8178</v>
      </c>
      <c r="C194" s="15">
        <v>40.9566</v>
      </c>
      <c r="D194" s="15">
        <v>232.24689999999998</v>
      </c>
      <c r="E194" s="15">
        <v>17.101</v>
      </c>
      <c r="F194" s="15">
        <v>2.2298</v>
      </c>
      <c r="G194" s="15">
        <v>1537.83</v>
      </c>
      <c r="H194" s="15">
        <v>0.825</v>
      </c>
      <c r="I194" s="15">
        <v>80.83739999999999</v>
      </c>
      <c r="J194" s="15">
        <v>120.8234</v>
      </c>
      <c r="K194" s="15">
        <v>266.1338</v>
      </c>
      <c r="L194" s="15">
        <v>24.532</v>
      </c>
      <c r="M194" s="12">
        <v>190.30190000000002</v>
      </c>
      <c r="O194" s="17"/>
    </row>
    <row r="195" spans="1:15" ht="12.75">
      <c r="A195" s="33" t="s">
        <v>12</v>
      </c>
      <c r="B195" s="15">
        <v>2776.3482000000004</v>
      </c>
      <c r="C195" s="15">
        <v>149.15529999999998</v>
      </c>
      <c r="D195" s="15">
        <v>289.43269999999995</v>
      </c>
      <c r="E195" s="15">
        <v>16.661</v>
      </c>
      <c r="F195" s="15">
        <v>0</v>
      </c>
      <c r="G195" s="15">
        <v>1554.3479</v>
      </c>
      <c r="H195" s="15">
        <v>1.4325</v>
      </c>
      <c r="I195" s="15">
        <v>49.0961</v>
      </c>
      <c r="J195" s="15">
        <v>109.31819999999999</v>
      </c>
      <c r="K195" s="15">
        <v>275.42030000000005</v>
      </c>
      <c r="L195" s="15">
        <v>24.1432</v>
      </c>
      <c r="M195" s="12">
        <v>307.341</v>
      </c>
      <c r="O195" s="17"/>
    </row>
    <row r="196" spans="1:15" ht="12.75">
      <c r="A196" s="33" t="s">
        <v>13</v>
      </c>
      <c r="B196" s="15">
        <v>3313.0073999999995</v>
      </c>
      <c r="C196" s="15">
        <v>156.22660000000002</v>
      </c>
      <c r="D196" s="15">
        <v>348.813</v>
      </c>
      <c r="E196" s="15">
        <v>22.8745</v>
      </c>
      <c r="F196" s="15">
        <v>0.85</v>
      </c>
      <c r="G196" s="15">
        <v>1758.6262</v>
      </c>
      <c r="H196" s="15">
        <v>3.9251</v>
      </c>
      <c r="I196" s="15">
        <v>52.6104</v>
      </c>
      <c r="J196" s="15">
        <v>184.67239999999998</v>
      </c>
      <c r="K196" s="15">
        <v>357.05010000000004</v>
      </c>
      <c r="L196" s="15">
        <v>17.8243</v>
      </c>
      <c r="M196" s="12">
        <v>409.53479999999996</v>
      </c>
      <c r="O196" s="17"/>
    </row>
    <row r="197" spans="1:15" ht="12.75">
      <c r="A197" s="33" t="s">
        <v>14</v>
      </c>
      <c r="B197" s="15">
        <v>2706.4440000000004</v>
      </c>
      <c r="C197" s="15">
        <v>129.1787</v>
      </c>
      <c r="D197" s="15">
        <v>304.4639</v>
      </c>
      <c r="E197" s="15">
        <v>15.266200000000001</v>
      </c>
      <c r="F197" s="15">
        <v>8.064</v>
      </c>
      <c r="G197" s="15">
        <v>1452.0276000000001</v>
      </c>
      <c r="H197" s="15">
        <v>2.3710999999999998</v>
      </c>
      <c r="I197" s="15">
        <v>42.1045</v>
      </c>
      <c r="J197" s="15">
        <v>154.9263</v>
      </c>
      <c r="K197" s="15">
        <v>283.1171</v>
      </c>
      <c r="L197" s="15">
        <v>10.1256</v>
      </c>
      <c r="M197" s="12">
        <v>304.799</v>
      </c>
      <c r="O197" s="17"/>
    </row>
    <row r="198" spans="1:15" ht="12.75">
      <c r="A198" s="33" t="s">
        <v>15</v>
      </c>
      <c r="B198" s="15">
        <v>2846.0265</v>
      </c>
      <c r="C198" s="15">
        <v>71.4278</v>
      </c>
      <c r="D198" s="15">
        <v>296.5645</v>
      </c>
      <c r="E198" s="15">
        <v>14.738</v>
      </c>
      <c r="F198" s="15">
        <v>57.383</v>
      </c>
      <c r="G198" s="15">
        <v>1489.4452999999999</v>
      </c>
      <c r="H198" s="15">
        <v>5.6373999999999995</v>
      </c>
      <c r="I198" s="15">
        <v>90.9219</v>
      </c>
      <c r="J198" s="15">
        <v>111.4555</v>
      </c>
      <c r="K198" s="15">
        <v>296.27320000000003</v>
      </c>
      <c r="L198" s="15">
        <v>12.4242</v>
      </c>
      <c r="M198" s="12">
        <v>399.75569999999993</v>
      </c>
      <c r="O198" s="17"/>
    </row>
    <row r="199" spans="1:15" ht="12.75">
      <c r="A199" s="34" t="s">
        <v>57</v>
      </c>
      <c r="B199" s="16">
        <v>3040.9736999999996</v>
      </c>
      <c r="C199" s="16">
        <v>159.2399</v>
      </c>
      <c r="D199" s="16">
        <v>279.60339999999997</v>
      </c>
      <c r="E199" s="16">
        <v>39.0204</v>
      </c>
      <c r="F199" s="16">
        <v>0</v>
      </c>
      <c r="G199" s="16">
        <v>1509.827</v>
      </c>
      <c r="H199" s="16">
        <v>9.856200000000001</v>
      </c>
      <c r="I199" s="16">
        <v>46.4662</v>
      </c>
      <c r="J199" s="16">
        <v>179.7575</v>
      </c>
      <c r="K199" s="16">
        <v>351.90009999999995</v>
      </c>
      <c r="L199" s="16">
        <v>17.1486</v>
      </c>
      <c r="M199" s="14">
        <v>448.1544</v>
      </c>
      <c r="O199" s="17"/>
    </row>
    <row r="200" spans="1:15" ht="12.75">
      <c r="A200" s="33" t="s">
        <v>73</v>
      </c>
      <c r="B200" s="15">
        <v>2054.6838</v>
      </c>
      <c r="C200" s="15">
        <v>130.9714</v>
      </c>
      <c r="D200" s="15">
        <v>286.1172</v>
      </c>
      <c r="E200" s="15">
        <v>35.3835</v>
      </c>
      <c r="F200" s="15">
        <v>1.2</v>
      </c>
      <c r="G200" s="15">
        <v>1113.2889</v>
      </c>
      <c r="H200" s="15">
        <v>1.1694</v>
      </c>
      <c r="I200" s="15">
        <v>65.34140000000001</v>
      </c>
      <c r="J200" s="15">
        <v>48.2875</v>
      </c>
      <c r="K200" s="15">
        <v>185.03840000000002</v>
      </c>
      <c r="L200" s="15">
        <v>13.864799999999999</v>
      </c>
      <c r="M200" s="12">
        <v>174.0213</v>
      </c>
      <c r="O200" s="17"/>
    </row>
    <row r="201" spans="1:15" ht="12.75">
      <c r="A201" s="33" t="s">
        <v>6</v>
      </c>
      <c r="B201" s="15">
        <v>3055.2473999999997</v>
      </c>
      <c r="C201" s="15">
        <v>122.1646</v>
      </c>
      <c r="D201" s="15">
        <v>560.0210999999999</v>
      </c>
      <c r="E201" s="15">
        <v>35.478300000000004</v>
      </c>
      <c r="F201" s="15">
        <v>13.977</v>
      </c>
      <c r="G201" s="15">
        <v>1452.5152000000003</v>
      </c>
      <c r="H201" s="15">
        <v>3.4402</v>
      </c>
      <c r="I201" s="15">
        <v>28.829900000000002</v>
      </c>
      <c r="J201" s="15">
        <v>109.5005</v>
      </c>
      <c r="K201" s="15">
        <v>326.813</v>
      </c>
      <c r="L201" s="15">
        <v>44.1298</v>
      </c>
      <c r="M201" s="12">
        <v>358.3778</v>
      </c>
      <c r="O201" s="17"/>
    </row>
    <row r="202" spans="1:15" ht="12.75">
      <c r="A202" s="33" t="str">
        <f aca="true" t="shared" si="0" ref="A202:A211">A190</f>
        <v>Чын куран</v>
      </c>
      <c r="B202" s="15">
        <v>3371.3543</v>
      </c>
      <c r="C202" s="15">
        <v>133.08610000000002</v>
      </c>
      <c r="D202" s="15">
        <v>590.5953</v>
      </c>
      <c r="E202" s="15">
        <v>41.2335</v>
      </c>
      <c r="F202" s="15">
        <v>0</v>
      </c>
      <c r="G202" s="15">
        <v>1572.4957</v>
      </c>
      <c r="H202" s="15">
        <v>6.627</v>
      </c>
      <c r="I202" s="15">
        <v>68.8758</v>
      </c>
      <c r="J202" s="15">
        <v>155.23510000000002</v>
      </c>
      <c r="K202" s="15">
        <v>427.18109999999996</v>
      </c>
      <c r="L202" s="15">
        <v>17.827</v>
      </c>
      <c r="M202" s="12">
        <v>358.1977</v>
      </c>
      <c r="O202" s="17"/>
    </row>
    <row r="203" spans="1:15" ht="12.75">
      <c r="A203" s="33" t="str">
        <f t="shared" si="0"/>
        <v>Бугу айы</v>
      </c>
      <c r="B203" s="15">
        <v>3845.3623</v>
      </c>
      <c r="C203" s="15">
        <v>88.8635</v>
      </c>
      <c r="D203" s="15">
        <v>426.6135</v>
      </c>
      <c r="E203" s="15">
        <v>78.6216</v>
      </c>
      <c r="F203" s="15">
        <v>1.04</v>
      </c>
      <c r="G203" s="15">
        <v>2024.8223</v>
      </c>
      <c r="H203" s="15">
        <v>14.1492</v>
      </c>
      <c r="I203" s="15">
        <v>120.55539999999999</v>
      </c>
      <c r="J203" s="15">
        <v>177.4568</v>
      </c>
      <c r="K203" s="15">
        <v>431.965</v>
      </c>
      <c r="L203" s="15">
        <v>80.5157</v>
      </c>
      <c r="M203" s="12">
        <v>400.75930000000005</v>
      </c>
      <c r="O203" s="17"/>
    </row>
    <row r="204" spans="1:15" ht="12.75">
      <c r="A204" s="33" t="str">
        <f t="shared" si="0"/>
        <v>Кулжа айы</v>
      </c>
      <c r="B204" s="15">
        <v>2920.8178000000003</v>
      </c>
      <c r="C204" s="15">
        <v>126.452</v>
      </c>
      <c r="D204" s="15">
        <v>304.31669999999997</v>
      </c>
      <c r="E204" s="15">
        <v>71.886</v>
      </c>
      <c r="F204" s="15">
        <v>7.1003</v>
      </c>
      <c r="G204" s="15">
        <v>1513.8205</v>
      </c>
      <c r="H204" s="15">
        <v>1.7938</v>
      </c>
      <c r="I204" s="15">
        <v>71.5158</v>
      </c>
      <c r="J204" s="15">
        <v>152.9992</v>
      </c>
      <c r="K204" s="15">
        <v>316.9288</v>
      </c>
      <c r="L204" s="15">
        <v>8.3988</v>
      </c>
      <c r="M204" s="12">
        <v>345.6059</v>
      </c>
      <c r="O204" s="17"/>
    </row>
    <row r="205" spans="1:15" ht="12.75">
      <c r="A205" s="33" t="str">
        <f t="shared" si="0"/>
        <v>Теке айы</v>
      </c>
      <c r="B205" s="15">
        <v>2913.3840000000005</v>
      </c>
      <c r="C205" s="15">
        <v>53.2549</v>
      </c>
      <c r="D205" s="15">
        <v>315.3294</v>
      </c>
      <c r="E205" s="15">
        <v>71.5214</v>
      </c>
      <c r="F205" s="15">
        <v>7.0866999999999996</v>
      </c>
      <c r="G205" s="15">
        <v>1536.944</v>
      </c>
      <c r="H205" s="15">
        <v>2.8626</v>
      </c>
      <c r="I205" s="15">
        <v>131.65570000000002</v>
      </c>
      <c r="J205" s="15">
        <v>138.04619999999997</v>
      </c>
      <c r="K205" s="15">
        <v>310.0358</v>
      </c>
      <c r="L205" s="15">
        <v>17.362099999999998</v>
      </c>
      <c r="M205" s="12">
        <v>329.28520000000003</v>
      </c>
      <c r="O205" s="17"/>
    </row>
    <row r="206" spans="1:15" ht="12.75">
      <c r="A206" s="33" t="str">
        <f t="shared" si="0"/>
        <v>Баш оона </v>
      </c>
      <c r="B206" s="15">
        <v>2734.7082</v>
      </c>
      <c r="C206" s="15">
        <v>73.1095</v>
      </c>
      <c r="D206" s="15">
        <v>292.82759999999996</v>
      </c>
      <c r="E206" s="15">
        <v>61.5411</v>
      </c>
      <c r="F206" s="15">
        <v>4.714900000000001</v>
      </c>
      <c r="G206" s="15">
        <v>1315.0423</v>
      </c>
      <c r="H206" s="15">
        <v>6.777399999999999</v>
      </c>
      <c r="I206" s="15">
        <v>68.4142</v>
      </c>
      <c r="J206" s="15">
        <v>147.4555</v>
      </c>
      <c r="K206" s="15">
        <v>368.7834</v>
      </c>
      <c r="L206" s="15">
        <v>20.7106</v>
      </c>
      <c r="M206" s="12">
        <v>375.3317</v>
      </c>
      <c r="O206" s="17"/>
    </row>
    <row r="207" spans="1:15" ht="12.75">
      <c r="A207" s="33" t="str">
        <f t="shared" si="0"/>
        <v>Аяк оона</v>
      </c>
      <c r="B207" s="15">
        <v>3434.6380000000004</v>
      </c>
      <c r="C207" s="15">
        <v>264.2212</v>
      </c>
      <c r="D207" s="15">
        <v>342.8188</v>
      </c>
      <c r="E207" s="15">
        <v>60.648300000000006</v>
      </c>
      <c r="F207" s="15">
        <v>2.3814</v>
      </c>
      <c r="G207" s="15">
        <v>1567.5155</v>
      </c>
      <c r="H207" s="15">
        <v>4.6975</v>
      </c>
      <c r="I207" s="15">
        <v>173.656</v>
      </c>
      <c r="J207" s="15">
        <v>182.00920000000002</v>
      </c>
      <c r="K207" s="15">
        <v>407.173</v>
      </c>
      <c r="L207" s="15">
        <v>17.4685</v>
      </c>
      <c r="M207" s="12">
        <v>412.04859999999996</v>
      </c>
      <c r="O207" s="17"/>
    </row>
    <row r="208" spans="1:15" ht="12.75">
      <c r="A208" s="33" t="str">
        <f t="shared" si="0"/>
        <v>Тогуздун айы</v>
      </c>
      <c r="B208" s="15">
        <v>2592.4490000000005</v>
      </c>
      <c r="C208" s="15">
        <v>71.376</v>
      </c>
      <c r="D208" s="15">
        <v>345.33430000000004</v>
      </c>
      <c r="E208" s="15">
        <v>58.1477</v>
      </c>
      <c r="F208" s="15">
        <v>0</v>
      </c>
      <c r="G208" s="15">
        <v>1312.9881</v>
      </c>
      <c r="H208" s="15">
        <v>1.2</v>
      </c>
      <c r="I208" s="15">
        <v>97.7693</v>
      </c>
      <c r="J208" s="15">
        <v>159.9783</v>
      </c>
      <c r="K208" s="15">
        <v>332.4265</v>
      </c>
      <c r="L208" s="15">
        <v>22.8951</v>
      </c>
      <c r="M208" s="12">
        <v>190.33370000000002</v>
      </c>
      <c r="O208" s="17"/>
    </row>
    <row r="209" spans="1:15" ht="12.75">
      <c r="A209" s="33" t="str">
        <f t="shared" si="0"/>
        <v>Жетинин айы</v>
      </c>
      <c r="B209" s="15">
        <v>3287.5000000000005</v>
      </c>
      <c r="C209" s="15">
        <v>163.0374</v>
      </c>
      <c r="D209" s="15">
        <v>316.51</v>
      </c>
      <c r="E209" s="15">
        <v>75.05020000000002</v>
      </c>
      <c r="F209" s="15">
        <v>0</v>
      </c>
      <c r="G209" s="15">
        <v>1687.8611</v>
      </c>
      <c r="H209" s="15">
        <v>0.6</v>
      </c>
      <c r="I209" s="15">
        <v>186.4398</v>
      </c>
      <c r="J209" s="15">
        <v>185.0532</v>
      </c>
      <c r="K209" s="15">
        <v>327.0175</v>
      </c>
      <c r="L209" s="15">
        <v>45.851699999999994</v>
      </c>
      <c r="M209" s="12">
        <v>300.0791</v>
      </c>
      <c r="O209" s="17"/>
    </row>
    <row r="210" spans="1:15" ht="12.75">
      <c r="A210" s="33" t="str">
        <f t="shared" si="0"/>
        <v>Бештин айы</v>
      </c>
      <c r="B210" s="15">
        <v>3515.9955999999997</v>
      </c>
      <c r="C210" s="15">
        <v>199.51489999999998</v>
      </c>
      <c r="D210" s="15">
        <v>473.00190000000003</v>
      </c>
      <c r="E210" s="15">
        <v>90.4322</v>
      </c>
      <c r="F210" s="15">
        <v>50</v>
      </c>
      <c r="G210" s="15">
        <v>1740.0218</v>
      </c>
      <c r="H210" s="15">
        <v>2.565</v>
      </c>
      <c r="I210" s="15">
        <v>101.0325</v>
      </c>
      <c r="J210" s="15">
        <v>193.6703</v>
      </c>
      <c r="K210" s="15">
        <v>374.4639</v>
      </c>
      <c r="L210" s="15">
        <v>44.1659</v>
      </c>
      <c r="M210" s="12">
        <v>247.12720000000002</v>
      </c>
      <c r="O210" s="17"/>
    </row>
    <row r="211" spans="1:15" ht="12.75">
      <c r="A211" s="34" t="str">
        <f t="shared" si="0"/>
        <v>Үчтүн  айы </v>
      </c>
      <c r="B211" s="16">
        <v>4325.040599999999</v>
      </c>
      <c r="C211" s="16">
        <v>370.48040000000003</v>
      </c>
      <c r="D211" s="16">
        <v>409.74629999999996</v>
      </c>
      <c r="E211" s="16">
        <v>108.8642</v>
      </c>
      <c r="F211" s="16">
        <v>3.2091</v>
      </c>
      <c r="G211" s="16">
        <v>2070.4768</v>
      </c>
      <c r="H211" s="16">
        <v>4.526</v>
      </c>
      <c r="I211" s="16">
        <v>258.9159</v>
      </c>
      <c r="J211" s="16">
        <v>284.7799</v>
      </c>
      <c r="K211" s="16">
        <v>342.3001</v>
      </c>
      <c r="L211" s="16">
        <v>31.252599999999997</v>
      </c>
      <c r="M211" s="14">
        <v>440.48930000000007</v>
      </c>
      <c r="O211" s="17"/>
    </row>
    <row r="212" spans="1:15" ht="12.75">
      <c r="A212" s="33" t="s">
        <v>75</v>
      </c>
      <c r="B212" s="15">
        <v>2887.5933</v>
      </c>
      <c r="C212" s="15">
        <v>301.566</v>
      </c>
      <c r="D212" s="15">
        <v>298.591</v>
      </c>
      <c r="E212" s="15">
        <v>63.2452</v>
      </c>
      <c r="F212" s="15">
        <v>0</v>
      </c>
      <c r="G212" s="15">
        <v>1427.2016</v>
      </c>
      <c r="H212" s="15">
        <v>2.655</v>
      </c>
      <c r="I212" s="15">
        <v>113.9345</v>
      </c>
      <c r="J212" s="15">
        <v>140.83939999999998</v>
      </c>
      <c r="K212" s="15">
        <v>233.2667</v>
      </c>
      <c r="L212" s="15">
        <v>64.3665</v>
      </c>
      <c r="M212" s="12">
        <v>241.92739999999995</v>
      </c>
      <c r="O212" s="17"/>
    </row>
    <row r="213" spans="1:15" ht="12.75">
      <c r="A213" s="33" t="str">
        <f aca="true" t="shared" si="1" ref="A213:A223">A201</f>
        <v>Жалган куран</v>
      </c>
      <c r="B213" s="15">
        <v>4441.0784</v>
      </c>
      <c r="C213" s="15">
        <v>273.877</v>
      </c>
      <c r="D213" s="15">
        <v>806.5518999999999</v>
      </c>
      <c r="E213" s="15">
        <v>108.2145</v>
      </c>
      <c r="F213" s="15">
        <v>0.05</v>
      </c>
      <c r="G213" s="15">
        <v>2173.6582999999996</v>
      </c>
      <c r="H213" s="15">
        <v>10.565</v>
      </c>
      <c r="I213" s="15">
        <v>98.2727</v>
      </c>
      <c r="J213" s="15">
        <v>187.4285</v>
      </c>
      <c r="K213" s="15">
        <v>307.8253</v>
      </c>
      <c r="L213" s="15">
        <v>42.211800000000004</v>
      </c>
      <c r="M213" s="12">
        <v>432.4234</v>
      </c>
      <c r="O213" s="17"/>
    </row>
    <row r="214" spans="1:15" ht="12.75">
      <c r="A214" s="33" t="str">
        <f t="shared" si="1"/>
        <v>Чын куран</v>
      </c>
      <c r="B214" s="15">
        <v>4672.8122</v>
      </c>
      <c r="C214" s="15">
        <v>234.07070000000002</v>
      </c>
      <c r="D214" s="15">
        <v>1136.171</v>
      </c>
      <c r="E214" s="15">
        <v>102.8345</v>
      </c>
      <c r="F214" s="15">
        <v>0</v>
      </c>
      <c r="G214" s="15">
        <v>2074.1931</v>
      </c>
      <c r="H214" s="15">
        <v>5.27</v>
      </c>
      <c r="I214" s="15">
        <v>91.9017</v>
      </c>
      <c r="J214" s="15">
        <v>235.78029999999998</v>
      </c>
      <c r="K214" s="15">
        <v>348.62870000000004</v>
      </c>
      <c r="L214" s="15">
        <v>35.5653</v>
      </c>
      <c r="M214" s="12">
        <v>408.3969</v>
      </c>
      <c r="O214" s="17"/>
    </row>
    <row r="215" spans="1:15" ht="12.75">
      <c r="A215" s="33" t="str">
        <f t="shared" si="1"/>
        <v>Бугу айы</v>
      </c>
      <c r="B215" s="15">
        <v>5569.534100000001</v>
      </c>
      <c r="C215" s="15">
        <v>181.2945</v>
      </c>
      <c r="D215" s="15">
        <v>1211.2938</v>
      </c>
      <c r="E215" s="15">
        <v>138.70510000000002</v>
      </c>
      <c r="F215" s="15">
        <v>0.03</v>
      </c>
      <c r="G215" s="15">
        <v>2740.5184</v>
      </c>
      <c r="H215" s="15">
        <v>2.965</v>
      </c>
      <c r="I215" s="15">
        <v>110.2554</v>
      </c>
      <c r="J215" s="15">
        <v>251.158</v>
      </c>
      <c r="K215" s="15">
        <v>439.1575</v>
      </c>
      <c r="L215" s="15">
        <v>40.4452</v>
      </c>
      <c r="M215" s="12">
        <v>453.7112</v>
      </c>
      <c r="O215" s="17"/>
    </row>
    <row r="216" spans="1:15" ht="12.75">
      <c r="A216" s="33" t="str">
        <f t="shared" si="1"/>
        <v>Кулжа айы</v>
      </c>
      <c r="B216" s="15">
        <v>4642.6644</v>
      </c>
      <c r="C216" s="15">
        <v>141.2745</v>
      </c>
      <c r="D216" s="15">
        <v>860.3603999999999</v>
      </c>
      <c r="E216" s="15">
        <v>114.1303</v>
      </c>
      <c r="F216" s="15">
        <v>1.9292</v>
      </c>
      <c r="G216" s="15">
        <v>2235.948</v>
      </c>
      <c r="H216" s="15">
        <v>12.27</v>
      </c>
      <c r="I216" s="15">
        <v>124.546</v>
      </c>
      <c r="J216" s="15">
        <v>309.42379999999997</v>
      </c>
      <c r="K216" s="15">
        <v>430.3175</v>
      </c>
      <c r="L216" s="15">
        <v>71.28280000000001</v>
      </c>
      <c r="M216" s="12">
        <v>341.18190000000004</v>
      </c>
      <c r="O216" s="17"/>
    </row>
    <row r="217" spans="1:15" ht="12.75">
      <c r="A217" s="33" t="str">
        <f t="shared" si="1"/>
        <v>Теке айы</v>
      </c>
      <c r="B217" s="15">
        <v>4274.814899999999</v>
      </c>
      <c r="C217" s="15">
        <v>158.66410000000002</v>
      </c>
      <c r="D217" s="15">
        <v>801.2525</v>
      </c>
      <c r="E217" s="15">
        <v>72.3806</v>
      </c>
      <c r="F217" s="15">
        <v>3.8901999999999997</v>
      </c>
      <c r="G217" s="15">
        <v>1950.8162</v>
      </c>
      <c r="H217" s="15">
        <v>12.17</v>
      </c>
      <c r="I217" s="15">
        <v>247.9123</v>
      </c>
      <c r="J217" s="15">
        <v>291.3776</v>
      </c>
      <c r="K217" s="15">
        <v>444.2956</v>
      </c>
      <c r="L217" s="15">
        <v>23.6391</v>
      </c>
      <c r="M217" s="12">
        <v>268.4167</v>
      </c>
      <c r="O217" s="17"/>
    </row>
    <row r="218" spans="1:15" ht="12.75">
      <c r="A218" s="33" t="str">
        <f t="shared" si="1"/>
        <v>Баш оона </v>
      </c>
      <c r="B218" s="15">
        <v>5347.211199999999</v>
      </c>
      <c r="C218" s="15">
        <v>274.86440000000005</v>
      </c>
      <c r="D218" s="15">
        <v>588.7682000000001</v>
      </c>
      <c r="E218" s="15">
        <v>114.0475</v>
      </c>
      <c r="F218" s="15">
        <v>24.3356</v>
      </c>
      <c r="G218" s="15">
        <v>2635.2003999999997</v>
      </c>
      <c r="H218" s="15">
        <v>3.7091999999999996</v>
      </c>
      <c r="I218" s="15">
        <v>265.34659999999997</v>
      </c>
      <c r="J218" s="15">
        <v>299.0931</v>
      </c>
      <c r="K218" s="15">
        <v>524.4931</v>
      </c>
      <c r="L218" s="15">
        <v>40.3256</v>
      </c>
      <c r="M218" s="12">
        <v>577.0275</v>
      </c>
      <c r="O218" s="17"/>
    </row>
    <row r="219" spans="1:15" ht="12.75">
      <c r="A219" s="33" t="str">
        <f t="shared" si="1"/>
        <v>Аяк оона</v>
      </c>
      <c r="B219" s="15">
        <v>5088.046600000001</v>
      </c>
      <c r="C219" s="15">
        <v>622.8506</v>
      </c>
      <c r="D219" s="15">
        <v>463.6316</v>
      </c>
      <c r="E219" s="15">
        <v>70.9312</v>
      </c>
      <c r="F219" s="15">
        <v>4.190300000000001</v>
      </c>
      <c r="G219" s="15">
        <v>2519.2815</v>
      </c>
      <c r="H219" s="15">
        <v>4.7722</v>
      </c>
      <c r="I219" s="15">
        <v>182.816</v>
      </c>
      <c r="J219" s="15">
        <v>312.0727</v>
      </c>
      <c r="K219" s="15">
        <v>512.121</v>
      </c>
      <c r="L219" s="15">
        <v>43.9979</v>
      </c>
      <c r="M219" s="12">
        <v>351.3816</v>
      </c>
      <c r="O219" s="17"/>
    </row>
    <row r="220" spans="1:15" ht="12.75">
      <c r="A220" s="33" t="str">
        <f t="shared" si="1"/>
        <v>Тогуздун айы</v>
      </c>
      <c r="B220" s="15">
        <v>5188.626399999999</v>
      </c>
      <c r="C220" s="15">
        <v>575.2723000000001</v>
      </c>
      <c r="D220" s="15">
        <v>511.8923</v>
      </c>
      <c r="E220" s="15">
        <v>69.61030000000001</v>
      </c>
      <c r="F220" s="15">
        <v>0</v>
      </c>
      <c r="G220" s="15">
        <v>2621.4883</v>
      </c>
      <c r="H220" s="15">
        <v>5.513</v>
      </c>
      <c r="I220" s="15">
        <v>141.5292</v>
      </c>
      <c r="J220" s="15">
        <v>341.2441</v>
      </c>
      <c r="K220" s="15">
        <v>492.138</v>
      </c>
      <c r="L220" s="15">
        <v>69.9101</v>
      </c>
      <c r="M220" s="12">
        <v>360.0288</v>
      </c>
      <c r="O220" s="17"/>
    </row>
    <row r="221" spans="1:15" ht="12.75">
      <c r="A221" s="33" t="str">
        <f t="shared" si="1"/>
        <v>Жетинин айы</v>
      </c>
      <c r="B221" s="15">
        <v>5732.6326</v>
      </c>
      <c r="C221" s="15">
        <v>828.4146999999999</v>
      </c>
      <c r="D221" s="15">
        <v>691.3281</v>
      </c>
      <c r="E221" s="15">
        <v>78.3417</v>
      </c>
      <c r="F221" s="15">
        <v>1.9886</v>
      </c>
      <c r="G221" s="15">
        <v>2452.4567</v>
      </c>
      <c r="H221" s="15">
        <v>12.015</v>
      </c>
      <c r="I221" s="15">
        <v>191.14370000000002</v>
      </c>
      <c r="J221" s="15">
        <v>393.4282</v>
      </c>
      <c r="K221" s="15">
        <v>539.4558000000001</v>
      </c>
      <c r="L221" s="15">
        <v>91.9705</v>
      </c>
      <c r="M221" s="12">
        <v>452.08959999999996</v>
      </c>
      <c r="O221" s="17"/>
    </row>
    <row r="222" spans="1:15" ht="12.75">
      <c r="A222" s="33" t="str">
        <f t="shared" si="1"/>
        <v>Бештин айы</v>
      </c>
      <c r="B222" s="15">
        <v>5409.4166000000005</v>
      </c>
      <c r="C222" s="15">
        <v>393.5819</v>
      </c>
      <c r="D222" s="15">
        <v>738.4422</v>
      </c>
      <c r="E222" s="15">
        <v>107.30539999999999</v>
      </c>
      <c r="F222" s="15">
        <v>1.4687999999999999</v>
      </c>
      <c r="G222" s="15">
        <v>2697.5291</v>
      </c>
      <c r="H222" s="15">
        <v>13.862</v>
      </c>
      <c r="I222" s="15">
        <v>199.0832</v>
      </c>
      <c r="J222" s="15">
        <v>315.4357</v>
      </c>
      <c r="K222" s="15">
        <v>494.9436</v>
      </c>
      <c r="L222" s="15">
        <v>58.6433</v>
      </c>
      <c r="M222" s="12">
        <v>389.12140000000005</v>
      </c>
      <c r="O222" s="17"/>
    </row>
    <row r="223" spans="1:15" ht="12.75">
      <c r="A223" s="34" t="str">
        <f t="shared" si="1"/>
        <v>Үчтүн  айы </v>
      </c>
      <c r="B223" s="16">
        <v>6044.564600000001</v>
      </c>
      <c r="C223" s="16">
        <v>481.25329999999997</v>
      </c>
      <c r="D223" s="16">
        <v>1024.9821000000002</v>
      </c>
      <c r="E223" s="16">
        <v>57.644600000000004</v>
      </c>
      <c r="F223" s="16">
        <v>11.630799999999999</v>
      </c>
      <c r="G223" s="16">
        <v>2546.0519</v>
      </c>
      <c r="H223" s="16">
        <v>9.7836</v>
      </c>
      <c r="I223" s="16">
        <v>347.3184</v>
      </c>
      <c r="J223" s="16">
        <v>363.1072</v>
      </c>
      <c r="K223" s="16">
        <v>525.1510999999999</v>
      </c>
      <c r="L223" s="16">
        <v>79.9742</v>
      </c>
      <c r="M223" s="14">
        <v>597.6674</v>
      </c>
      <c r="O223" s="17"/>
    </row>
    <row r="224" spans="1:15" ht="12.75">
      <c r="A224" s="33" t="s">
        <v>76</v>
      </c>
      <c r="B224" s="15">
        <v>4256.226199999999</v>
      </c>
      <c r="C224" s="15">
        <v>234.0866</v>
      </c>
      <c r="D224" s="15">
        <v>733.4545</v>
      </c>
      <c r="E224" s="15">
        <v>96.17460000000001</v>
      </c>
      <c r="F224" s="15">
        <v>0.9075</v>
      </c>
      <c r="G224" s="15">
        <v>2180.4293</v>
      </c>
      <c r="H224" s="15">
        <v>3.9312</v>
      </c>
      <c r="I224" s="15">
        <v>100.111</v>
      </c>
      <c r="J224" s="15">
        <v>186.70729999999998</v>
      </c>
      <c r="K224" s="15">
        <v>353.13130000000007</v>
      </c>
      <c r="L224" s="15">
        <v>27.1313</v>
      </c>
      <c r="M224" s="12">
        <v>340.1616</v>
      </c>
      <c r="O224" s="17"/>
    </row>
    <row r="225" spans="1:15" ht="12.75">
      <c r="A225" s="33" t="str">
        <f aca="true" t="shared" si="2" ref="A225:A234">A213</f>
        <v>Жалган куран</v>
      </c>
      <c r="B225" s="15">
        <v>6428.7891</v>
      </c>
      <c r="C225" s="15">
        <v>656.9457</v>
      </c>
      <c r="D225" s="15">
        <v>1076.8134</v>
      </c>
      <c r="E225" s="15">
        <v>81.3479</v>
      </c>
      <c r="F225" s="15">
        <v>0.8914</v>
      </c>
      <c r="G225" s="15">
        <v>3235.5395</v>
      </c>
      <c r="H225" s="15">
        <v>38.125</v>
      </c>
      <c r="I225" s="15">
        <v>140.5542</v>
      </c>
      <c r="J225" s="15">
        <v>299.5267</v>
      </c>
      <c r="K225" s="15">
        <v>410.2915</v>
      </c>
      <c r="L225" s="15">
        <v>37.4735</v>
      </c>
      <c r="M225" s="12">
        <v>451.2803</v>
      </c>
      <c r="O225" s="17"/>
    </row>
    <row r="226" spans="1:15" ht="12.75">
      <c r="A226" s="33" t="str">
        <f t="shared" si="2"/>
        <v>Чын куран</v>
      </c>
      <c r="B226" s="15">
        <v>7275.944399999999</v>
      </c>
      <c r="C226" s="15">
        <v>546.7328</v>
      </c>
      <c r="D226" s="15">
        <v>2074.8028</v>
      </c>
      <c r="E226" s="15">
        <v>87.32339999999999</v>
      </c>
      <c r="F226" s="15">
        <v>1.462</v>
      </c>
      <c r="G226" s="15">
        <v>3062.6667</v>
      </c>
      <c r="H226" s="15">
        <v>21.537200000000002</v>
      </c>
      <c r="I226" s="15">
        <v>195.56309999999996</v>
      </c>
      <c r="J226" s="15">
        <v>352.1497</v>
      </c>
      <c r="K226" s="15">
        <v>391.63509999999997</v>
      </c>
      <c r="L226" s="15">
        <v>44.3213</v>
      </c>
      <c r="M226" s="12">
        <v>497.7503</v>
      </c>
      <c r="O226" s="17"/>
    </row>
    <row r="227" spans="1:15" ht="12.75">
      <c r="A227" s="33" t="str">
        <f t="shared" si="2"/>
        <v>Бугу айы</v>
      </c>
      <c r="B227" s="15">
        <v>8048.031900000001</v>
      </c>
      <c r="C227" s="15">
        <v>875.033</v>
      </c>
      <c r="D227" s="15">
        <v>2142.456</v>
      </c>
      <c r="E227" s="15">
        <v>146.8442</v>
      </c>
      <c r="F227" s="15">
        <v>0.7824</v>
      </c>
      <c r="G227" s="15">
        <v>3101.8357</v>
      </c>
      <c r="H227" s="15">
        <v>80.965</v>
      </c>
      <c r="I227" s="15">
        <v>270.8654</v>
      </c>
      <c r="J227" s="15">
        <v>438.42869999999994</v>
      </c>
      <c r="K227" s="15">
        <v>494.733</v>
      </c>
      <c r="L227" s="15">
        <v>61.15539999999999</v>
      </c>
      <c r="M227" s="12">
        <v>434.93309999999997</v>
      </c>
      <c r="O227" s="17"/>
    </row>
    <row r="228" spans="1:15" ht="12.75">
      <c r="A228" s="33" t="str">
        <f t="shared" si="2"/>
        <v>Кулжа айы</v>
      </c>
      <c r="B228" s="15">
        <v>7043.1772999999985</v>
      </c>
      <c r="C228" s="15">
        <v>730.3997</v>
      </c>
      <c r="D228" s="15">
        <v>1625.0328</v>
      </c>
      <c r="E228" s="15">
        <v>128.3382</v>
      </c>
      <c r="F228" s="15">
        <v>0.8332999999999999</v>
      </c>
      <c r="G228" s="15">
        <v>2690.4048</v>
      </c>
      <c r="H228" s="15">
        <v>24.258</v>
      </c>
      <c r="I228" s="15">
        <v>275.7201</v>
      </c>
      <c r="J228" s="15">
        <v>390.7745</v>
      </c>
      <c r="K228" s="15">
        <v>517.3695</v>
      </c>
      <c r="L228" s="15">
        <v>63.7296</v>
      </c>
      <c r="M228" s="12">
        <v>596.3168000000001</v>
      </c>
      <c r="O228" s="17"/>
    </row>
    <row r="229" spans="1:15" ht="12.75">
      <c r="A229" s="33" t="str">
        <f t="shared" si="2"/>
        <v>Теке айы</v>
      </c>
      <c r="B229" s="15">
        <v>6875.266699999999</v>
      </c>
      <c r="C229" s="15">
        <v>572.8904</v>
      </c>
      <c r="D229" s="15">
        <v>1042.5364</v>
      </c>
      <c r="E229" s="15">
        <v>99.21860000000001</v>
      </c>
      <c r="F229" s="15">
        <v>5.6765</v>
      </c>
      <c r="G229" s="15">
        <v>2966.8991</v>
      </c>
      <c r="H229" s="15">
        <v>85.5393</v>
      </c>
      <c r="I229" s="15">
        <v>336.6796</v>
      </c>
      <c r="J229" s="15">
        <v>390.2435</v>
      </c>
      <c r="K229" s="15">
        <v>518.6443</v>
      </c>
      <c r="L229" s="15">
        <v>46.4556</v>
      </c>
      <c r="M229" s="12">
        <v>810.4834000000001</v>
      </c>
      <c r="O229" s="17"/>
    </row>
    <row r="230" spans="1:15" ht="12.75">
      <c r="A230" s="33" t="str">
        <f t="shared" si="2"/>
        <v>Баш оона </v>
      </c>
      <c r="B230" s="15">
        <v>6161.019800000001</v>
      </c>
      <c r="C230" s="15">
        <v>734.5118</v>
      </c>
      <c r="D230" s="15">
        <v>536.4029</v>
      </c>
      <c r="E230" s="15">
        <v>111.1857</v>
      </c>
      <c r="F230" s="15">
        <v>6.2101999999999995</v>
      </c>
      <c r="G230" s="15">
        <v>2698.1025</v>
      </c>
      <c r="H230" s="15">
        <v>22.024</v>
      </c>
      <c r="I230" s="15">
        <v>313.1661</v>
      </c>
      <c r="J230" s="15">
        <v>379.0817</v>
      </c>
      <c r="K230" s="15">
        <v>656.6639</v>
      </c>
      <c r="L230" s="15">
        <v>110.23230000000001</v>
      </c>
      <c r="M230" s="12">
        <v>593.4386999999999</v>
      </c>
      <c r="O230" s="17"/>
    </row>
    <row r="231" spans="1:15" ht="12.75">
      <c r="A231" s="33" t="str">
        <f t="shared" si="2"/>
        <v>Аяк оона</v>
      </c>
      <c r="B231" s="15">
        <v>6117.629899999999</v>
      </c>
      <c r="C231" s="15">
        <v>463.4613</v>
      </c>
      <c r="D231" s="15">
        <v>801.8364</v>
      </c>
      <c r="E231" s="15">
        <v>101.96829999999999</v>
      </c>
      <c r="F231" s="15">
        <v>6.3018</v>
      </c>
      <c r="G231" s="15">
        <v>2662.9363</v>
      </c>
      <c r="H231" s="15">
        <v>43.8029</v>
      </c>
      <c r="I231" s="15">
        <v>316.2783</v>
      </c>
      <c r="J231" s="15">
        <v>399.8945</v>
      </c>
      <c r="K231" s="15">
        <v>737.706</v>
      </c>
      <c r="L231" s="15">
        <v>89.64079999999998</v>
      </c>
      <c r="M231" s="12">
        <v>493.8033</v>
      </c>
      <c r="O231" s="17"/>
    </row>
    <row r="232" spans="1:15" ht="12.75">
      <c r="A232" s="33" t="str">
        <f t="shared" si="2"/>
        <v>Тогуздун айы</v>
      </c>
      <c r="B232" s="15">
        <v>6573.336399999998</v>
      </c>
      <c r="C232" s="15">
        <v>831.5500999999999</v>
      </c>
      <c r="D232" s="15">
        <v>802.1253999999999</v>
      </c>
      <c r="E232" s="15">
        <v>118.04339999999999</v>
      </c>
      <c r="F232" s="15">
        <v>14.8294</v>
      </c>
      <c r="G232" s="15">
        <v>2948.7299</v>
      </c>
      <c r="H232" s="15">
        <v>19.240299999999998</v>
      </c>
      <c r="I232" s="15">
        <v>340.4914</v>
      </c>
      <c r="J232" s="15">
        <v>347.48080000000004</v>
      </c>
      <c r="K232" s="15">
        <v>678.8838000000001</v>
      </c>
      <c r="L232" s="15">
        <v>119.5513</v>
      </c>
      <c r="M232" s="12">
        <v>352.4106</v>
      </c>
      <c r="O232" s="17"/>
    </row>
    <row r="233" spans="1:15" ht="12.75">
      <c r="A233" s="33" t="str">
        <f t="shared" si="2"/>
        <v>Жетинин айы</v>
      </c>
      <c r="B233" s="15">
        <v>7382.4389</v>
      </c>
      <c r="C233" s="15">
        <v>874.0265</v>
      </c>
      <c r="D233" s="15">
        <v>1200.8204</v>
      </c>
      <c r="E233" s="15">
        <v>110.66959999999999</v>
      </c>
      <c r="F233" s="15">
        <v>4.4511</v>
      </c>
      <c r="G233" s="15">
        <v>2972.286</v>
      </c>
      <c r="H233" s="15">
        <v>90.7878</v>
      </c>
      <c r="I233" s="15">
        <v>480.67240000000004</v>
      </c>
      <c r="J233" s="15">
        <v>390.3217</v>
      </c>
      <c r="K233" s="15">
        <v>753.1465999999999</v>
      </c>
      <c r="L233" s="15">
        <v>130.3999</v>
      </c>
      <c r="M233" s="12">
        <v>374.8569</v>
      </c>
      <c r="O233" s="17"/>
    </row>
    <row r="234" spans="1:15" ht="12.75">
      <c r="A234" s="34" t="str">
        <f t="shared" si="2"/>
        <v>Бештин айы</v>
      </c>
      <c r="B234" s="16">
        <v>6171.2144</v>
      </c>
      <c r="C234" s="16">
        <v>801.5002</v>
      </c>
      <c r="D234" s="16">
        <v>938.7252</v>
      </c>
      <c r="E234" s="16">
        <v>137.4506</v>
      </c>
      <c r="F234" s="16">
        <v>3.8798000000000004</v>
      </c>
      <c r="G234" s="16">
        <v>2512.9665</v>
      </c>
      <c r="H234" s="16">
        <v>21.3949</v>
      </c>
      <c r="I234" s="16">
        <v>270.98159999999996</v>
      </c>
      <c r="J234" s="16">
        <v>343.8125</v>
      </c>
      <c r="K234" s="16">
        <v>594.8628</v>
      </c>
      <c r="L234" s="16">
        <v>55.3912</v>
      </c>
      <c r="M234" s="14">
        <v>490.2491</v>
      </c>
      <c r="O234" s="17"/>
    </row>
  </sheetData>
  <sheetProtection/>
  <mergeCells count="2">
    <mergeCell ref="A6:A7"/>
    <mergeCell ref="B6:B7"/>
  </mergeCells>
  <printOptions/>
  <pageMargins left="0.38" right="0.24" top="0.55" bottom="1" header="0.39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3"/>
  <sheetViews>
    <sheetView zoomScalePageLayoutView="0" workbookViewId="0" topLeftCell="A1">
      <pane xSplit="1" ySplit="6" topLeftCell="B2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33" sqref="B233:M233"/>
    </sheetView>
  </sheetViews>
  <sheetFormatPr defaultColWidth="9.00390625" defaultRowHeight="12.75"/>
  <cols>
    <col min="1" max="1" width="15.375" style="1" customWidth="1"/>
    <col min="2" max="2" width="10.375" style="1" customWidth="1"/>
    <col min="3" max="4" width="10.875" style="1" customWidth="1"/>
    <col min="5" max="5" width="10.375" style="1" customWidth="1"/>
    <col min="6" max="6" width="9.75390625" style="1" customWidth="1"/>
    <col min="7" max="7" width="10.875" style="1" customWidth="1"/>
    <col min="8" max="8" width="11.875" style="1" customWidth="1"/>
    <col min="9" max="9" width="10.875" style="1" customWidth="1"/>
    <col min="10" max="10" width="9.75390625" style="1" customWidth="1"/>
    <col min="11" max="11" width="11.25390625" style="1" customWidth="1"/>
    <col min="12" max="12" width="11.00390625" style="1" customWidth="1"/>
    <col min="13" max="16384" width="9.125" style="1" customWidth="1"/>
  </cols>
  <sheetData>
    <row r="1" ht="12.75">
      <c r="M1" s="32" t="s">
        <v>25</v>
      </c>
    </row>
    <row r="3" ht="14.25">
      <c r="A3" s="9" t="s">
        <v>36</v>
      </c>
    </row>
    <row r="4" spans="1:13" ht="12.75">
      <c r="A4" s="19"/>
      <c r="B4" s="25"/>
      <c r="M4" s="23" t="s">
        <v>24</v>
      </c>
    </row>
    <row r="5" spans="1:13" ht="12.75" customHeight="1">
      <c r="A5" s="154" t="s">
        <v>27</v>
      </c>
      <c r="B5" s="158" t="s">
        <v>16</v>
      </c>
      <c r="C5" s="31" t="s">
        <v>29</v>
      </c>
      <c r="D5" s="26"/>
      <c r="E5" s="26"/>
      <c r="F5" s="26"/>
      <c r="G5" s="26"/>
      <c r="H5" s="26"/>
      <c r="I5" s="26"/>
      <c r="J5" s="26"/>
      <c r="K5" s="26"/>
      <c r="L5" s="26"/>
      <c r="M5" s="27"/>
    </row>
    <row r="6" spans="1:13" ht="36">
      <c r="A6" s="155"/>
      <c r="B6" s="159"/>
      <c r="C6" s="28" t="s">
        <v>22</v>
      </c>
      <c r="D6" s="28" t="s">
        <v>17</v>
      </c>
      <c r="E6" s="28" t="s">
        <v>32</v>
      </c>
      <c r="F6" s="28" t="s">
        <v>33</v>
      </c>
      <c r="G6" s="28" t="s">
        <v>18</v>
      </c>
      <c r="H6" s="28" t="s">
        <v>35</v>
      </c>
      <c r="I6" s="28" t="s">
        <v>19</v>
      </c>
      <c r="J6" s="28" t="s">
        <v>20</v>
      </c>
      <c r="K6" s="28" t="s">
        <v>23</v>
      </c>
      <c r="L6" s="28" t="s">
        <v>34</v>
      </c>
      <c r="M6" s="29" t="s">
        <v>21</v>
      </c>
    </row>
    <row r="7" spans="1:14" ht="12.75">
      <c r="A7" s="33" t="s">
        <v>56</v>
      </c>
      <c r="B7" s="58">
        <v>43.517</v>
      </c>
      <c r="C7" s="59">
        <v>3.862</v>
      </c>
      <c r="D7" s="59">
        <v>0.31</v>
      </c>
      <c r="E7" s="59">
        <v>1.247</v>
      </c>
      <c r="F7" s="59">
        <v>0.013</v>
      </c>
      <c r="G7" s="59">
        <v>12.625</v>
      </c>
      <c r="H7" s="59">
        <v>0.072</v>
      </c>
      <c r="I7" s="59">
        <v>0.515</v>
      </c>
      <c r="J7" s="59">
        <v>0</v>
      </c>
      <c r="K7" s="59">
        <v>2.955</v>
      </c>
      <c r="L7" s="59">
        <v>0</v>
      </c>
      <c r="M7" s="59">
        <v>21.918</v>
      </c>
      <c r="N7" s="17"/>
    </row>
    <row r="8" spans="1:14" ht="12.75">
      <c r="A8" s="33" t="s">
        <v>6</v>
      </c>
      <c r="B8" s="58">
        <v>31.6685</v>
      </c>
      <c r="C8" s="59">
        <v>4.964</v>
      </c>
      <c r="D8" s="59">
        <v>2.598</v>
      </c>
      <c r="E8" s="59">
        <v>0.1</v>
      </c>
      <c r="F8" s="59">
        <v>0</v>
      </c>
      <c r="G8" s="59">
        <v>14.105</v>
      </c>
      <c r="H8" s="59">
        <v>0</v>
      </c>
      <c r="I8" s="59">
        <v>0.368</v>
      </c>
      <c r="J8" s="59">
        <v>0</v>
      </c>
      <c r="K8" s="59">
        <v>2.6905</v>
      </c>
      <c r="L8" s="59">
        <v>0</v>
      </c>
      <c r="M8" s="59">
        <v>6.843</v>
      </c>
      <c r="N8" s="17"/>
    </row>
    <row r="9" spans="1:14" ht="12.75">
      <c r="A9" s="33" t="s">
        <v>7</v>
      </c>
      <c r="B9" s="58">
        <v>24.563599999999997</v>
      </c>
      <c r="C9" s="59">
        <v>4.367</v>
      </c>
      <c r="D9" s="59">
        <v>2.5340000000000003</v>
      </c>
      <c r="E9" s="59">
        <v>0.07</v>
      </c>
      <c r="F9" s="59">
        <v>0</v>
      </c>
      <c r="G9" s="59">
        <v>4.02</v>
      </c>
      <c r="H9" s="59">
        <v>0</v>
      </c>
      <c r="I9" s="59">
        <v>0.505</v>
      </c>
      <c r="J9" s="59">
        <v>0</v>
      </c>
      <c r="K9" s="59">
        <v>2.1786</v>
      </c>
      <c r="L9" s="59">
        <v>0</v>
      </c>
      <c r="M9" s="59">
        <v>10.889</v>
      </c>
      <c r="N9" s="17"/>
    </row>
    <row r="10" spans="1:14" ht="12.75">
      <c r="A10" s="33" t="s">
        <v>8</v>
      </c>
      <c r="B10" s="58">
        <v>43.7008</v>
      </c>
      <c r="C10" s="59">
        <v>6.539</v>
      </c>
      <c r="D10" s="59">
        <v>0.395</v>
      </c>
      <c r="E10" s="59">
        <v>0.25</v>
      </c>
      <c r="F10" s="59">
        <v>0.35</v>
      </c>
      <c r="G10" s="59">
        <v>20.1778</v>
      </c>
      <c r="H10" s="59">
        <v>0.05</v>
      </c>
      <c r="I10" s="59">
        <v>0.9380000000000001</v>
      </c>
      <c r="J10" s="59">
        <v>0</v>
      </c>
      <c r="K10" s="59">
        <v>2.237</v>
      </c>
      <c r="L10" s="59">
        <v>0</v>
      </c>
      <c r="M10" s="59">
        <v>12.764000000000001</v>
      </c>
      <c r="N10" s="17"/>
    </row>
    <row r="11" spans="1:14" ht="12.75">
      <c r="A11" s="33" t="s">
        <v>9</v>
      </c>
      <c r="B11" s="58">
        <v>33.54130000000001</v>
      </c>
      <c r="C11" s="59">
        <v>1.4</v>
      </c>
      <c r="D11" s="59">
        <v>0.61</v>
      </c>
      <c r="E11" s="59">
        <v>0.14</v>
      </c>
      <c r="F11" s="59">
        <v>0.03</v>
      </c>
      <c r="G11" s="59">
        <v>15.1965</v>
      </c>
      <c r="H11" s="59">
        <v>0.1</v>
      </c>
      <c r="I11" s="59">
        <v>1.22</v>
      </c>
      <c r="J11" s="59">
        <v>0</v>
      </c>
      <c r="K11" s="59">
        <v>3.813</v>
      </c>
      <c r="L11" s="59">
        <v>0</v>
      </c>
      <c r="M11" s="59">
        <v>11.031799999999999</v>
      </c>
      <c r="N11" s="17"/>
    </row>
    <row r="12" spans="1:14" ht="12.75">
      <c r="A12" s="33" t="s">
        <v>10</v>
      </c>
      <c r="B12" s="58">
        <v>23.2168</v>
      </c>
      <c r="C12" s="59">
        <v>2.104</v>
      </c>
      <c r="D12" s="59">
        <v>0.156</v>
      </c>
      <c r="E12" s="59">
        <v>0</v>
      </c>
      <c r="F12" s="59">
        <v>0</v>
      </c>
      <c r="G12" s="59">
        <v>4.42</v>
      </c>
      <c r="H12" s="59">
        <v>0.12</v>
      </c>
      <c r="I12" s="59">
        <v>0.511</v>
      </c>
      <c r="J12" s="59">
        <v>0</v>
      </c>
      <c r="K12" s="59">
        <v>7.2038</v>
      </c>
      <c r="L12" s="59">
        <v>0</v>
      </c>
      <c r="M12" s="59">
        <v>8.702</v>
      </c>
      <c r="N12" s="17"/>
    </row>
    <row r="13" spans="1:14" ht="12.75">
      <c r="A13" s="33" t="s">
        <v>11</v>
      </c>
      <c r="B13" s="58">
        <v>40.6261</v>
      </c>
      <c r="C13" s="59">
        <v>3.041</v>
      </c>
      <c r="D13" s="59">
        <v>0.031</v>
      </c>
      <c r="E13" s="59">
        <v>0.3</v>
      </c>
      <c r="F13" s="59">
        <v>0</v>
      </c>
      <c r="G13" s="59">
        <v>16.769000000000002</v>
      </c>
      <c r="H13" s="59">
        <v>0.6</v>
      </c>
      <c r="I13" s="59">
        <v>0.432</v>
      </c>
      <c r="J13" s="59">
        <v>0</v>
      </c>
      <c r="K13" s="59">
        <v>6.1355</v>
      </c>
      <c r="L13" s="59">
        <v>0</v>
      </c>
      <c r="M13" s="59">
        <v>13.3176</v>
      </c>
      <c r="N13" s="17"/>
    </row>
    <row r="14" spans="1:14" ht="12.75">
      <c r="A14" s="33" t="s">
        <v>12</v>
      </c>
      <c r="B14" s="58">
        <v>36.9568</v>
      </c>
      <c r="C14" s="59">
        <v>2.497</v>
      </c>
      <c r="D14" s="59">
        <v>0.08</v>
      </c>
      <c r="E14" s="59">
        <v>0</v>
      </c>
      <c r="F14" s="59">
        <v>0</v>
      </c>
      <c r="G14" s="59">
        <v>7.178</v>
      </c>
      <c r="H14" s="59">
        <v>0</v>
      </c>
      <c r="I14" s="59">
        <v>0.041</v>
      </c>
      <c r="J14" s="59">
        <v>0</v>
      </c>
      <c r="K14" s="59">
        <v>12.0163</v>
      </c>
      <c r="L14" s="59">
        <v>0</v>
      </c>
      <c r="M14" s="59">
        <v>15.1445</v>
      </c>
      <c r="N14" s="17"/>
    </row>
    <row r="15" spans="1:14" ht="12.75">
      <c r="A15" s="33" t="s">
        <v>13</v>
      </c>
      <c r="B15" s="58">
        <v>25.312</v>
      </c>
      <c r="C15" s="59">
        <v>0.81</v>
      </c>
      <c r="D15" s="59">
        <v>0.253</v>
      </c>
      <c r="E15" s="59">
        <v>0</v>
      </c>
      <c r="F15" s="59">
        <v>0</v>
      </c>
      <c r="G15" s="59">
        <v>7.416</v>
      </c>
      <c r="H15" s="59">
        <v>1.723</v>
      </c>
      <c r="I15" s="59">
        <v>0.825</v>
      </c>
      <c r="J15" s="59">
        <v>0</v>
      </c>
      <c r="K15" s="59">
        <v>4.66</v>
      </c>
      <c r="L15" s="59">
        <v>0</v>
      </c>
      <c r="M15" s="59">
        <v>9.625</v>
      </c>
      <c r="N15" s="17"/>
    </row>
    <row r="16" spans="1:14" ht="12.75">
      <c r="A16" s="33" t="s">
        <v>14</v>
      </c>
      <c r="B16" s="58">
        <v>23.207900000000002</v>
      </c>
      <c r="C16" s="59">
        <v>1.401</v>
      </c>
      <c r="D16" s="59">
        <v>0</v>
      </c>
      <c r="E16" s="59">
        <v>0.2</v>
      </c>
      <c r="F16" s="59">
        <v>0</v>
      </c>
      <c r="G16" s="59">
        <v>10.75</v>
      </c>
      <c r="H16" s="59">
        <v>0</v>
      </c>
      <c r="I16" s="59">
        <v>0.882</v>
      </c>
      <c r="J16" s="59">
        <v>0</v>
      </c>
      <c r="K16" s="59">
        <v>3.7189</v>
      </c>
      <c r="L16" s="59">
        <v>0</v>
      </c>
      <c r="M16" s="59">
        <v>6.256</v>
      </c>
      <c r="N16" s="17"/>
    </row>
    <row r="17" spans="1:14" ht="12.75">
      <c r="A17" s="33" t="s">
        <v>15</v>
      </c>
      <c r="B17" s="58">
        <v>39.5997</v>
      </c>
      <c r="C17" s="59">
        <v>9.844</v>
      </c>
      <c r="D17" s="59">
        <v>0</v>
      </c>
      <c r="E17" s="59">
        <v>0.025</v>
      </c>
      <c r="F17" s="59">
        <v>0</v>
      </c>
      <c r="G17" s="59">
        <v>3.718</v>
      </c>
      <c r="H17" s="59">
        <v>0</v>
      </c>
      <c r="I17" s="59">
        <v>3.0620000000000003</v>
      </c>
      <c r="J17" s="59">
        <v>0</v>
      </c>
      <c r="K17" s="59">
        <v>3.4966999999999997</v>
      </c>
      <c r="L17" s="59">
        <v>0</v>
      </c>
      <c r="M17" s="59">
        <v>19.454</v>
      </c>
      <c r="N17" s="17"/>
    </row>
    <row r="18" spans="1:14" ht="12.75">
      <c r="A18" s="34" t="s">
        <v>57</v>
      </c>
      <c r="B18" s="60">
        <v>46.6081</v>
      </c>
      <c r="C18" s="61">
        <v>6.031</v>
      </c>
      <c r="D18" s="61">
        <v>1.728</v>
      </c>
      <c r="E18" s="61">
        <v>0.735</v>
      </c>
      <c r="F18" s="61">
        <v>0</v>
      </c>
      <c r="G18" s="61">
        <v>8.799</v>
      </c>
      <c r="H18" s="61">
        <v>0</v>
      </c>
      <c r="I18" s="61">
        <v>3.254</v>
      </c>
      <c r="J18" s="61">
        <v>0</v>
      </c>
      <c r="K18" s="61">
        <v>7.8231</v>
      </c>
      <c r="L18" s="61">
        <v>0</v>
      </c>
      <c r="M18" s="61">
        <v>18.238</v>
      </c>
      <c r="N18" s="17"/>
    </row>
    <row r="19" spans="1:14" ht="12.75">
      <c r="A19" s="33" t="s">
        <v>58</v>
      </c>
      <c r="B19" s="58">
        <v>33.5509</v>
      </c>
      <c r="C19" s="59">
        <v>3.62</v>
      </c>
      <c r="D19" s="59">
        <v>0.14</v>
      </c>
      <c r="E19" s="59">
        <v>0.49</v>
      </c>
      <c r="F19" s="59">
        <v>0</v>
      </c>
      <c r="G19" s="59">
        <v>15.128</v>
      </c>
      <c r="H19" s="59">
        <v>0.3</v>
      </c>
      <c r="I19" s="59">
        <v>0.191</v>
      </c>
      <c r="J19" s="59">
        <v>0</v>
      </c>
      <c r="K19" s="59">
        <v>4.813899999999999</v>
      </c>
      <c r="L19" s="59">
        <v>0</v>
      </c>
      <c r="M19" s="59">
        <v>8.868</v>
      </c>
      <c r="N19" s="17"/>
    </row>
    <row r="20" spans="1:14" ht="12.75">
      <c r="A20" s="33" t="s">
        <v>6</v>
      </c>
      <c r="B20" s="58">
        <v>30.183400000000002</v>
      </c>
      <c r="C20" s="59">
        <v>2.505</v>
      </c>
      <c r="D20" s="59">
        <v>0.515</v>
      </c>
      <c r="E20" s="59">
        <v>1.2</v>
      </c>
      <c r="F20" s="59">
        <v>0</v>
      </c>
      <c r="G20" s="59">
        <v>10.95</v>
      </c>
      <c r="H20" s="59">
        <v>0.47</v>
      </c>
      <c r="I20" s="59">
        <v>0.535</v>
      </c>
      <c r="J20" s="59">
        <v>0</v>
      </c>
      <c r="K20" s="59">
        <v>7.0844</v>
      </c>
      <c r="L20" s="59">
        <v>0</v>
      </c>
      <c r="M20" s="59">
        <v>6.924</v>
      </c>
      <c r="N20" s="17"/>
    </row>
    <row r="21" spans="1:14" ht="12.75">
      <c r="A21" s="33" t="s">
        <v>7</v>
      </c>
      <c r="B21" s="58">
        <v>55.023</v>
      </c>
      <c r="C21" s="59">
        <v>2.919</v>
      </c>
      <c r="D21" s="59">
        <v>0</v>
      </c>
      <c r="E21" s="59">
        <v>0.34900000000000003</v>
      </c>
      <c r="F21" s="59">
        <v>0</v>
      </c>
      <c r="G21" s="59">
        <v>12.457</v>
      </c>
      <c r="H21" s="59">
        <v>0</v>
      </c>
      <c r="I21" s="59">
        <v>0.28</v>
      </c>
      <c r="J21" s="59">
        <v>0</v>
      </c>
      <c r="K21" s="59">
        <v>8.013</v>
      </c>
      <c r="L21" s="59">
        <v>0</v>
      </c>
      <c r="M21" s="59">
        <v>31.005</v>
      </c>
      <c r="N21" s="17"/>
    </row>
    <row r="22" spans="1:14" ht="12.75">
      <c r="A22" s="33" t="s">
        <v>8</v>
      </c>
      <c r="B22" s="58">
        <v>31.5945</v>
      </c>
      <c r="C22" s="59">
        <v>3.101</v>
      </c>
      <c r="D22" s="59">
        <v>0</v>
      </c>
      <c r="E22" s="59">
        <v>0</v>
      </c>
      <c r="F22" s="59">
        <v>0</v>
      </c>
      <c r="G22" s="59">
        <v>17.072</v>
      </c>
      <c r="H22" s="59">
        <v>0</v>
      </c>
      <c r="I22" s="59">
        <v>0.848</v>
      </c>
      <c r="J22" s="59">
        <v>0</v>
      </c>
      <c r="K22" s="59">
        <v>5.7915</v>
      </c>
      <c r="L22" s="59">
        <v>0</v>
      </c>
      <c r="M22" s="59">
        <v>4.782</v>
      </c>
      <c r="N22" s="17"/>
    </row>
    <row r="23" spans="1:14" ht="12.75">
      <c r="A23" s="33" t="s">
        <v>9</v>
      </c>
      <c r="B23" s="58">
        <v>67.55810000000001</v>
      </c>
      <c r="C23" s="59">
        <v>3.902</v>
      </c>
      <c r="D23" s="59">
        <v>0.066</v>
      </c>
      <c r="E23" s="59">
        <v>0.3</v>
      </c>
      <c r="F23" s="59">
        <v>0</v>
      </c>
      <c r="G23" s="59">
        <v>25.369</v>
      </c>
      <c r="H23" s="59">
        <v>0</v>
      </c>
      <c r="I23" s="59">
        <v>1.012</v>
      </c>
      <c r="J23" s="59">
        <v>0</v>
      </c>
      <c r="K23" s="59">
        <v>17.591099999999997</v>
      </c>
      <c r="L23" s="59">
        <v>0</v>
      </c>
      <c r="M23" s="59">
        <v>19.318</v>
      </c>
      <c r="N23" s="17"/>
    </row>
    <row r="24" spans="1:14" ht="12.75">
      <c r="A24" s="33" t="s">
        <v>10</v>
      </c>
      <c r="B24" s="58">
        <v>80.2625</v>
      </c>
      <c r="C24" s="59">
        <v>8.1549</v>
      </c>
      <c r="D24" s="59">
        <v>0.285</v>
      </c>
      <c r="E24" s="59">
        <v>9.427</v>
      </c>
      <c r="F24" s="59">
        <v>0</v>
      </c>
      <c r="G24" s="59">
        <v>18.4986</v>
      </c>
      <c r="H24" s="59">
        <v>0</v>
      </c>
      <c r="I24" s="59">
        <v>0.21</v>
      </c>
      <c r="J24" s="59">
        <v>0</v>
      </c>
      <c r="K24" s="59">
        <v>13.267</v>
      </c>
      <c r="L24" s="59">
        <v>0</v>
      </c>
      <c r="M24" s="59">
        <v>30.42</v>
      </c>
      <c r="N24" s="17"/>
    </row>
    <row r="25" spans="1:14" ht="12.75">
      <c r="A25" s="33" t="s">
        <v>11</v>
      </c>
      <c r="B25" s="58">
        <v>67.4607</v>
      </c>
      <c r="C25" s="59">
        <v>1.123</v>
      </c>
      <c r="D25" s="59">
        <v>0.325</v>
      </c>
      <c r="E25" s="59">
        <v>0</v>
      </c>
      <c r="F25" s="59">
        <v>0</v>
      </c>
      <c r="G25" s="59">
        <v>9.1508</v>
      </c>
      <c r="H25" s="59">
        <v>0</v>
      </c>
      <c r="I25" s="59">
        <v>1.3135000000000001</v>
      </c>
      <c r="J25" s="59">
        <v>0</v>
      </c>
      <c r="K25" s="59">
        <v>19.194</v>
      </c>
      <c r="L25" s="59">
        <v>0</v>
      </c>
      <c r="M25" s="59">
        <v>36.354400000000005</v>
      </c>
      <c r="N25" s="17"/>
    </row>
    <row r="26" spans="1:14" ht="12.75">
      <c r="A26" s="33" t="s">
        <v>12</v>
      </c>
      <c r="B26" s="58">
        <v>44.586</v>
      </c>
      <c r="C26" s="59">
        <v>6.715</v>
      </c>
      <c r="D26" s="59">
        <v>0.125</v>
      </c>
      <c r="E26" s="59">
        <v>0.5</v>
      </c>
      <c r="F26" s="59">
        <v>0</v>
      </c>
      <c r="G26" s="59">
        <v>5.013</v>
      </c>
      <c r="H26" s="59">
        <v>0</v>
      </c>
      <c r="I26" s="59">
        <v>0.95</v>
      </c>
      <c r="J26" s="59">
        <v>0</v>
      </c>
      <c r="K26" s="59">
        <v>7.891</v>
      </c>
      <c r="L26" s="59">
        <v>0</v>
      </c>
      <c r="M26" s="59">
        <v>23.392</v>
      </c>
      <c r="N26" s="17"/>
    </row>
    <row r="27" spans="1:14" ht="12.75">
      <c r="A27" s="33" t="s">
        <v>13</v>
      </c>
      <c r="B27" s="58">
        <v>62.881099999999996</v>
      </c>
      <c r="C27" s="59">
        <v>1.72</v>
      </c>
      <c r="D27" s="59">
        <v>0</v>
      </c>
      <c r="E27" s="59">
        <v>0</v>
      </c>
      <c r="F27" s="59">
        <v>0</v>
      </c>
      <c r="G27" s="59">
        <v>18.783099999999997</v>
      </c>
      <c r="H27" s="59">
        <v>0</v>
      </c>
      <c r="I27" s="59">
        <v>1.3659000000000001</v>
      </c>
      <c r="J27" s="59">
        <v>0</v>
      </c>
      <c r="K27" s="59">
        <v>13.0109</v>
      </c>
      <c r="L27" s="59">
        <v>0</v>
      </c>
      <c r="M27" s="59">
        <v>28.0012</v>
      </c>
      <c r="N27" s="17"/>
    </row>
    <row r="28" spans="1:14" ht="12.75">
      <c r="A28" s="33" t="s">
        <v>14</v>
      </c>
      <c r="B28" s="58">
        <v>52.3441</v>
      </c>
      <c r="C28" s="59">
        <v>5.0125</v>
      </c>
      <c r="D28" s="59">
        <v>0.54</v>
      </c>
      <c r="E28" s="59">
        <v>0.795</v>
      </c>
      <c r="F28" s="59">
        <v>0</v>
      </c>
      <c r="G28" s="59">
        <v>2.9210000000000003</v>
      </c>
      <c r="H28" s="59">
        <v>0</v>
      </c>
      <c r="I28" s="59">
        <v>0.03</v>
      </c>
      <c r="J28" s="59">
        <v>0</v>
      </c>
      <c r="K28" s="59">
        <v>9.6966</v>
      </c>
      <c r="L28" s="59">
        <v>0</v>
      </c>
      <c r="M28" s="59">
        <v>33.349000000000004</v>
      </c>
      <c r="N28" s="17"/>
    </row>
    <row r="29" spans="1:14" ht="12.75">
      <c r="A29" s="33" t="s">
        <v>15</v>
      </c>
      <c r="B29" s="58">
        <v>87.00739999999999</v>
      </c>
      <c r="C29" s="59">
        <v>5.237</v>
      </c>
      <c r="D29" s="59">
        <v>0</v>
      </c>
      <c r="E29" s="59">
        <v>1.95</v>
      </c>
      <c r="F29" s="59">
        <v>0</v>
      </c>
      <c r="G29" s="59">
        <v>31.3698</v>
      </c>
      <c r="H29" s="59">
        <v>0</v>
      </c>
      <c r="I29" s="59">
        <v>0.17300000000000001</v>
      </c>
      <c r="J29" s="59">
        <v>0</v>
      </c>
      <c r="K29" s="59">
        <v>10.1386</v>
      </c>
      <c r="L29" s="59">
        <v>0</v>
      </c>
      <c r="M29" s="59">
        <v>38.139</v>
      </c>
      <c r="N29" s="17"/>
    </row>
    <row r="30" spans="1:14" ht="12.75">
      <c r="A30" s="34" t="s">
        <v>57</v>
      </c>
      <c r="B30" s="60">
        <v>190.836</v>
      </c>
      <c r="C30" s="61">
        <v>13.371</v>
      </c>
      <c r="D30" s="61">
        <v>1</v>
      </c>
      <c r="E30" s="61">
        <v>3.58</v>
      </c>
      <c r="F30" s="61">
        <v>0</v>
      </c>
      <c r="G30" s="61">
        <v>29.3304</v>
      </c>
      <c r="H30" s="61">
        <v>0</v>
      </c>
      <c r="I30" s="61">
        <v>2.85</v>
      </c>
      <c r="J30" s="61">
        <v>0</v>
      </c>
      <c r="K30" s="61">
        <v>20.4129</v>
      </c>
      <c r="L30" s="61">
        <v>0</v>
      </c>
      <c r="M30" s="61">
        <v>120.2917</v>
      </c>
      <c r="N30" s="17"/>
    </row>
    <row r="31" spans="1:14" ht="12.75">
      <c r="A31" s="33" t="s">
        <v>59</v>
      </c>
      <c r="B31" s="58">
        <v>123.27380000000001</v>
      </c>
      <c r="C31" s="59">
        <v>7.517</v>
      </c>
      <c r="D31" s="59">
        <v>0.1</v>
      </c>
      <c r="E31" s="59">
        <v>7.1</v>
      </c>
      <c r="F31" s="59">
        <v>0</v>
      </c>
      <c r="G31" s="59">
        <v>31.6522</v>
      </c>
      <c r="H31" s="59">
        <v>0</v>
      </c>
      <c r="I31" s="59">
        <v>0.58</v>
      </c>
      <c r="J31" s="59">
        <v>0</v>
      </c>
      <c r="K31" s="59">
        <v>10.604000000000001</v>
      </c>
      <c r="L31" s="59">
        <v>0</v>
      </c>
      <c r="M31" s="59">
        <v>65.7206</v>
      </c>
      <c r="N31" s="17"/>
    </row>
    <row r="32" spans="1:14" ht="12.75">
      <c r="A32" s="33" t="s">
        <v>6</v>
      </c>
      <c r="B32" s="58">
        <v>99.65060000000001</v>
      </c>
      <c r="C32" s="59">
        <v>3.944</v>
      </c>
      <c r="D32" s="59">
        <v>0.13</v>
      </c>
      <c r="E32" s="59">
        <v>5.3</v>
      </c>
      <c r="F32" s="59">
        <v>0</v>
      </c>
      <c r="G32" s="59">
        <v>28.0865</v>
      </c>
      <c r="H32" s="59">
        <v>0</v>
      </c>
      <c r="I32" s="59">
        <v>0.465</v>
      </c>
      <c r="J32" s="59">
        <v>0</v>
      </c>
      <c r="K32" s="59">
        <v>15.6441</v>
      </c>
      <c r="L32" s="59">
        <v>0</v>
      </c>
      <c r="M32" s="59">
        <v>46.081</v>
      </c>
      <c r="N32" s="17"/>
    </row>
    <row r="33" spans="1:14" ht="12.75">
      <c r="A33" s="33" t="s">
        <v>7</v>
      </c>
      <c r="B33" s="58">
        <v>98.0505</v>
      </c>
      <c r="C33" s="59">
        <v>2.904</v>
      </c>
      <c r="D33" s="59">
        <v>0.16</v>
      </c>
      <c r="E33" s="59">
        <v>2.81</v>
      </c>
      <c r="F33" s="59">
        <v>1.2481</v>
      </c>
      <c r="G33" s="59">
        <v>19.646</v>
      </c>
      <c r="H33" s="59">
        <v>0</v>
      </c>
      <c r="I33" s="59">
        <v>1.165</v>
      </c>
      <c r="J33" s="59">
        <v>0</v>
      </c>
      <c r="K33" s="59">
        <v>24.9443</v>
      </c>
      <c r="L33" s="59">
        <v>0</v>
      </c>
      <c r="M33" s="59">
        <v>45.1731</v>
      </c>
      <c r="N33" s="17"/>
    </row>
    <row r="34" spans="1:14" ht="12.75">
      <c r="A34" s="33" t="s">
        <v>8</v>
      </c>
      <c r="B34" s="58">
        <v>146.28629999999998</v>
      </c>
      <c r="C34" s="59">
        <v>10.159</v>
      </c>
      <c r="D34" s="59">
        <v>0.44</v>
      </c>
      <c r="E34" s="59">
        <v>5.421</v>
      </c>
      <c r="F34" s="59">
        <v>0</v>
      </c>
      <c r="G34" s="59">
        <v>34.3616</v>
      </c>
      <c r="H34" s="59">
        <v>0</v>
      </c>
      <c r="I34" s="59">
        <v>0.54</v>
      </c>
      <c r="J34" s="59">
        <v>0</v>
      </c>
      <c r="K34" s="59">
        <v>20.9377</v>
      </c>
      <c r="L34" s="59">
        <v>0</v>
      </c>
      <c r="M34" s="59">
        <v>74.427</v>
      </c>
      <c r="N34" s="17"/>
    </row>
    <row r="35" spans="1:14" ht="12.75">
      <c r="A35" s="33" t="s">
        <v>9</v>
      </c>
      <c r="B35" s="58">
        <v>256.3662</v>
      </c>
      <c r="C35" s="59">
        <v>30.812</v>
      </c>
      <c r="D35" s="59">
        <v>0.595</v>
      </c>
      <c r="E35" s="59">
        <v>0.09</v>
      </c>
      <c r="F35" s="59">
        <v>0</v>
      </c>
      <c r="G35" s="59">
        <v>159.4307</v>
      </c>
      <c r="H35" s="59">
        <v>0</v>
      </c>
      <c r="I35" s="59">
        <v>0.272</v>
      </c>
      <c r="J35" s="59">
        <v>0</v>
      </c>
      <c r="K35" s="59">
        <v>20.345</v>
      </c>
      <c r="L35" s="59">
        <v>0</v>
      </c>
      <c r="M35" s="59">
        <v>44.8215</v>
      </c>
      <c r="N35" s="17"/>
    </row>
    <row r="36" spans="1:14" ht="12.75">
      <c r="A36" s="33" t="s">
        <v>10</v>
      </c>
      <c r="B36" s="58">
        <v>63.191300000000005</v>
      </c>
      <c r="C36" s="59">
        <v>11.886000000000001</v>
      </c>
      <c r="D36" s="59">
        <v>0.175</v>
      </c>
      <c r="E36" s="59">
        <v>2.226</v>
      </c>
      <c r="F36" s="59">
        <v>0</v>
      </c>
      <c r="G36" s="59">
        <v>29.423900000000003</v>
      </c>
      <c r="H36" s="59">
        <v>1.6144</v>
      </c>
      <c r="I36" s="59">
        <v>0</v>
      </c>
      <c r="J36" s="59">
        <v>0</v>
      </c>
      <c r="K36" s="59">
        <v>13.3479</v>
      </c>
      <c r="L36" s="59">
        <v>0</v>
      </c>
      <c r="M36" s="59">
        <v>4.5181000000000004</v>
      </c>
      <c r="N36" s="17"/>
    </row>
    <row r="37" spans="1:14" ht="12.75">
      <c r="A37" s="33" t="s">
        <v>11</v>
      </c>
      <c r="B37" s="58">
        <v>87.0664</v>
      </c>
      <c r="C37" s="59">
        <v>11.692</v>
      </c>
      <c r="D37" s="59">
        <v>1.8691</v>
      </c>
      <c r="E37" s="59">
        <v>0.5</v>
      </c>
      <c r="F37" s="59">
        <v>0</v>
      </c>
      <c r="G37" s="59">
        <v>44.305400000000006</v>
      </c>
      <c r="H37" s="59">
        <v>3.325</v>
      </c>
      <c r="I37" s="59">
        <v>0.05</v>
      </c>
      <c r="J37" s="59">
        <v>0</v>
      </c>
      <c r="K37" s="59">
        <v>19.605900000000002</v>
      </c>
      <c r="L37" s="59">
        <v>0</v>
      </c>
      <c r="M37" s="59">
        <v>5.719</v>
      </c>
      <c r="N37" s="17"/>
    </row>
    <row r="38" spans="1:14" ht="12.75">
      <c r="A38" s="33" t="s">
        <v>12</v>
      </c>
      <c r="B38" s="58">
        <v>41.5792</v>
      </c>
      <c r="C38" s="59">
        <v>0.391</v>
      </c>
      <c r="D38" s="59">
        <v>3.32</v>
      </c>
      <c r="E38" s="59">
        <v>1.1</v>
      </c>
      <c r="F38" s="59">
        <v>0</v>
      </c>
      <c r="G38" s="59">
        <v>10.854700000000001</v>
      </c>
      <c r="H38" s="59">
        <v>0</v>
      </c>
      <c r="I38" s="59">
        <v>0.155</v>
      </c>
      <c r="J38" s="59">
        <v>0</v>
      </c>
      <c r="K38" s="59">
        <v>18.414</v>
      </c>
      <c r="L38" s="59">
        <v>0</v>
      </c>
      <c r="M38" s="59">
        <v>7.3445</v>
      </c>
      <c r="N38" s="17"/>
    </row>
    <row r="39" spans="1:14" ht="12.75">
      <c r="A39" s="33" t="s">
        <v>13</v>
      </c>
      <c r="B39" s="58">
        <v>190.7615</v>
      </c>
      <c r="C39" s="59">
        <v>2.797</v>
      </c>
      <c r="D39" s="59">
        <v>0.155</v>
      </c>
      <c r="E39" s="59">
        <v>0.46</v>
      </c>
      <c r="F39" s="59">
        <v>0</v>
      </c>
      <c r="G39" s="59">
        <v>157.41389999999998</v>
      </c>
      <c r="H39" s="59">
        <v>0</v>
      </c>
      <c r="I39" s="59">
        <v>0.12</v>
      </c>
      <c r="J39" s="59">
        <v>0</v>
      </c>
      <c r="K39" s="59">
        <v>12.6296</v>
      </c>
      <c r="L39" s="59">
        <v>0</v>
      </c>
      <c r="M39" s="59">
        <v>17.186</v>
      </c>
      <c r="N39" s="17"/>
    </row>
    <row r="40" spans="1:14" ht="12.75">
      <c r="A40" s="33" t="s">
        <v>14</v>
      </c>
      <c r="B40" s="58">
        <v>24.161900000000003</v>
      </c>
      <c r="C40" s="59">
        <v>1.1</v>
      </c>
      <c r="D40" s="59">
        <v>0</v>
      </c>
      <c r="E40" s="59">
        <v>0.5690000000000001</v>
      </c>
      <c r="F40" s="59">
        <v>0</v>
      </c>
      <c r="G40" s="59">
        <v>4.1622</v>
      </c>
      <c r="H40" s="59">
        <v>0</v>
      </c>
      <c r="I40" s="59">
        <v>0</v>
      </c>
      <c r="J40" s="59">
        <v>0</v>
      </c>
      <c r="K40" s="59">
        <v>13.2047</v>
      </c>
      <c r="L40" s="59">
        <v>0</v>
      </c>
      <c r="M40" s="59">
        <v>5.126</v>
      </c>
      <c r="N40" s="17"/>
    </row>
    <row r="41" spans="1:14" ht="12.75">
      <c r="A41" s="33" t="s">
        <v>15</v>
      </c>
      <c r="B41" s="58">
        <v>49.580400000000004</v>
      </c>
      <c r="C41" s="59">
        <v>1.8707</v>
      </c>
      <c r="D41" s="59">
        <v>0.49</v>
      </c>
      <c r="E41" s="59">
        <v>0</v>
      </c>
      <c r="F41" s="59">
        <v>2.0377</v>
      </c>
      <c r="G41" s="59">
        <v>23.137</v>
      </c>
      <c r="H41" s="59">
        <v>0</v>
      </c>
      <c r="I41" s="59">
        <v>0</v>
      </c>
      <c r="J41" s="59">
        <v>0</v>
      </c>
      <c r="K41" s="59">
        <v>8.637</v>
      </c>
      <c r="L41" s="59">
        <v>0</v>
      </c>
      <c r="M41" s="59">
        <v>13.408</v>
      </c>
      <c r="N41" s="17"/>
    </row>
    <row r="42" spans="1:14" ht="12.75">
      <c r="A42" s="34" t="s">
        <v>57</v>
      </c>
      <c r="B42" s="60">
        <v>115.4285</v>
      </c>
      <c r="C42" s="61">
        <v>1.8313</v>
      </c>
      <c r="D42" s="61">
        <v>0.9784</v>
      </c>
      <c r="E42" s="61">
        <v>0</v>
      </c>
      <c r="F42" s="61">
        <v>0</v>
      </c>
      <c r="G42" s="61">
        <v>6.3288</v>
      </c>
      <c r="H42" s="61">
        <v>0</v>
      </c>
      <c r="I42" s="61">
        <v>58.373000000000005</v>
      </c>
      <c r="J42" s="61">
        <v>0</v>
      </c>
      <c r="K42" s="61">
        <v>18.273</v>
      </c>
      <c r="L42" s="61">
        <v>0</v>
      </c>
      <c r="M42" s="61">
        <v>29.644000000000002</v>
      </c>
      <c r="N42" s="17"/>
    </row>
    <row r="43" spans="1:14" ht="12.75">
      <c r="A43" s="33" t="s">
        <v>60</v>
      </c>
      <c r="B43" s="58">
        <v>44.0937</v>
      </c>
      <c r="C43" s="59">
        <v>0.075</v>
      </c>
      <c r="D43" s="59">
        <v>0.319</v>
      </c>
      <c r="E43" s="59">
        <v>6.432</v>
      </c>
      <c r="F43" s="59">
        <v>3</v>
      </c>
      <c r="G43" s="59">
        <v>9.387799999999999</v>
      </c>
      <c r="H43" s="59">
        <v>0</v>
      </c>
      <c r="I43" s="59">
        <v>0</v>
      </c>
      <c r="J43" s="59">
        <v>0</v>
      </c>
      <c r="K43" s="59">
        <v>5.890899999999999</v>
      </c>
      <c r="L43" s="59">
        <v>0</v>
      </c>
      <c r="M43" s="59">
        <v>18.989</v>
      </c>
      <c r="N43" s="17"/>
    </row>
    <row r="44" spans="1:14" ht="12.75">
      <c r="A44" s="33" t="s">
        <v>6</v>
      </c>
      <c r="B44" s="58">
        <v>46.5036</v>
      </c>
      <c r="C44" s="59">
        <v>1.575</v>
      </c>
      <c r="D44" s="59">
        <v>0.121</v>
      </c>
      <c r="E44" s="59">
        <v>4.8172</v>
      </c>
      <c r="F44" s="59">
        <v>0</v>
      </c>
      <c r="G44" s="59">
        <v>0.558</v>
      </c>
      <c r="H44" s="59">
        <v>0</v>
      </c>
      <c r="I44" s="59">
        <v>6.08</v>
      </c>
      <c r="J44" s="59">
        <v>0</v>
      </c>
      <c r="K44" s="59">
        <v>16.477400000000003</v>
      </c>
      <c r="L44" s="59">
        <v>0</v>
      </c>
      <c r="M44" s="59">
        <v>16.875</v>
      </c>
      <c r="N44" s="17"/>
    </row>
    <row r="45" spans="1:14" ht="12.75">
      <c r="A45" s="33" t="s">
        <v>7</v>
      </c>
      <c r="B45" s="58">
        <v>55.6661</v>
      </c>
      <c r="C45" s="59">
        <v>5.619</v>
      </c>
      <c r="D45" s="59">
        <v>0.797</v>
      </c>
      <c r="E45" s="59">
        <v>0.5</v>
      </c>
      <c r="F45" s="59">
        <v>0</v>
      </c>
      <c r="G45" s="59">
        <v>3.3855</v>
      </c>
      <c r="H45" s="59">
        <v>0</v>
      </c>
      <c r="I45" s="59">
        <v>0.5</v>
      </c>
      <c r="J45" s="59">
        <v>0</v>
      </c>
      <c r="K45" s="59">
        <v>14.3726</v>
      </c>
      <c r="L45" s="59">
        <v>0</v>
      </c>
      <c r="M45" s="59">
        <v>30.492</v>
      </c>
      <c r="N45" s="17"/>
    </row>
    <row r="46" spans="1:14" ht="12.75">
      <c r="A46" s="33" t="s">
        <v>8</v>
      </c>
      <c r="B46" s="58">
        <v>64.794</v>
      </c>
      <c r="C46" s="59">
        <v>10.068</v>
      </c>
      <c r="D46" s="59">
        <v>1.66</v>
      </c>
      <c r="E46" s="59">
        <v>2.6581</v>
      </c>
      <c r="F46" s="59">
        <v>1</v>
      </c>
      <c r="G46" s="59">
        <v>2.37</v>
      </c>
      <c r="H46" s="59">
        <v>2</v>
      </c>
      <c r="I46" s="59">
        <v>7.74</v>
      </c>
      <c r="J46" s="59">
        <v>0</v>
      </c>
      <c r="K46" s="59">
        <v>18.6779</v>
      </c>
      <c r="L46" s="59">
        <v>0</v>
      </c>
      <c r="M46" s="59">
        <v>18.62</v>
      </c>
      <c r="N46" s="17"/>
    </row>
    <row r="47" spans="1:14" ht="12.75">
      <c r="A47" s="33" t="s">
        <v>9</v>
      </c>
      <c r="B47" s="58">
        <v>57.7924</v>
      </c>
      <c r="C47" s="59">
        <v>24.571</v>
      </c>
      <c r="D47" s="59">
        <v>1.016</v>
      </c>
      <c r="E47" s="59">
        <v>4.746</v>
      </c>
      <c r="F47" s="59">
        <v>0</v>
      </c>
      <c r="G47" s="59">
        <v>1.905</v>
      </c>
      <c r="H47" s="59">
        <v>0</v>
      </c>
      <c r="I47" s="59">
        <v>0.2</v>
      </c>
      <c r="J47" s="59">
        <v>0</v>
      </c>
      <c r="K47" s="59">
        <v>11.7234</v>
      </c>
      <c r="L47" s="59">
        <v>0</v>
      </c>
      <c r="M47" s="59">
        <v>13.631</v>
      </c>
      <c r="N47" s="17"/>
    </row>
    <row r="48" spans="1:14" ht="12.75">
      <c r="A48" s="33" t="s">
        <v>10</v>
      </c>
      <c r="B48" s="58">
        <v>34.2669</v>
      </c>
      <c r="C48" s="59">
        <v>0.355</v>
      </c>
      <c r="D48" s="59">
        <v>0.71</v>
      </c>
      <c r="E48" s="59">
        <v>0.681</v>
      </c>
      <c r="F48" s="59">
        <v>0</v>
      </c>
      <c r="G48" s="59">
        <v>8.283</v>
      </c>
      <c r="H48" s="59">
        <v>0</v>
      </c>
      <c r="I48" s="59">
        <v>2.0460000000000003</v>
      </c>
      <c r="J48" s="59">
        <v>0</v>
      </c>
      <c r="K48" s="59">
        <v>9.2999</v>
      </c>
      <c r="L48" s="59">
        <v>0</v>
      </c>
      <c r="M48" s="59">
        <v>12.892</v>
      </c>
      <c r="N48" s="17"/>
    </row>
    <row r="49" spans="1:14" ht="12.75">
      <c r="A49" s="33" t="s">
        <v>11</v>
      </c>
      <c r="B49" s="58">
        <v>47.9476</v>
      </c>
      <c r="C49" s="59">
        <v>18.6</v>
      </c>
      <c r="D49" s="59">
        <v>0.85</v>
      </c>
      <c r="E49" s="59">
        <v>0</v>
      </c>
      <c r="F49" s="59">
        <v>3</v>
      </c>
      <c r="G49" s="59">
        <v>3.425</v>
      </c>
      <c r="H49" s="59">
        <v>0</v>
      </c>
      <c r="I49" s="59">
        <v>1.3651</v>
      </c>
      <c r="J49" s="59">
        <v>0</v>
      </c>
      <c r="K49" s="59">
        <v>15.826500000000001</v>
      </c>
      <c r="L49" s="59">
        <v>0</v>
      </c>
      <c r="M49" s="59">
        <v>4.881</v>
      </c>
      <c r="N49" s="17"/>
    </row>
    <row r="50" spans="1:14" ht="12.75">
      <c r="A50" s="33" t="s">
        <v>12</v>
      </c>
      <c r="B50" s="58">
        <v>51.5869</v>
      </c>
      <c r="C50" s="59">
        <v>2.953</v>
      </c>
      <c r="D50" s="59">
        <v>0.295</v>
      </c>
      <c r="E50" s="59">
        <v>2.25</v>
      </c>
      <c r="F50" s="59">
        <v>0</v>
      </c>
      <c r="G50" s="59">
        <v>6.6552</v>
      </c>
      <c r="H50" s="59">
        <v>0</v>
      </c>
      <c r="I50" s="59">
        <v>1.08</v>
      </c>
      <c r="J50" s="59">
        <v>0</v>
      </c>
      <c r="K50" s="59">
        <v>20.317700000000002</v>
      </c>
      <c r="L50" s="59">
        <v>0</v>
      </c>
      <c r="M50" s="59">
        <v>18.036</v>
      </c>
      <c r="N50" s="17"/>
    </row>
    <row r="51" spans="1:14" ht="12.75">
      <c r="A51" s="33" t="s">
        <v>13</v>
      </c>
      <c r="B51" s="58">
        <v>46.771</v>
      </c>
      <c r="C51" s="59">
        <v>6.26</v>
      </c>
      <c r="D51" s="59">
        <v>0.3</v>
      </c>
      <c r="E51" s="59">
        <v>0</v>
      </c>
      <c r="F51" s="59">
        <v>0</v>
      </c>
      <c r="G51" s="59">
        <v>12.215700000000002</v>
      </c>
      <c r="H51" s="59">
        <v>0</v>
      </c>
      <c r="I51" s="59">
        <v>0.04</v>
      </c>
      <c r="J51" s="59">
        <v>0</v>
      </c>
      <c r="K51" s="59">
        <v>17.2343</v>
      </c>
      <c r="L51" s="59">
        <v>0</v>
      </c>
      <c r="M51" s="59">
        <v>10.721</v>
      </c>
      <c r="N51" s="17"/>
    </row>
    <row r="52" spans="1:14" ht="12.75">
      <c r="A52" s="33" t="s">
        <v>14</v>
      </c>
      <c r="B52" s="58">
        <v>49.5725</v>
      </c>
      <c r="C52" s="59">
        <v>2.794</v>
      </c>
      <c r="D52" s="59">
        <v>8.32</v>
      </c>
      <c r="E52" s="59">
        <v>0</v>
      </c>
      <c r="F52" s="59">
        <v>0</v>
      </c>
      <c r="G52" s="59">
        <v>10.236</v>
      </c>
      <c r="H52" s="59">
        <v>0</v>
      </c>
      <c r="I52" s="59">
        <v>0.525</v>
      </c>
      <c r="J52" s="59">
        <v>0</v>
      </c>
      <c r="K52" s="59">
        <v>9.4405</v>
      </c>
      <c r="L52" s="59">
        <v>0</v>
      </c>
      <c r="M52" s="59">
        <v>18.257</v>
      </c>
      <c r="N52" s="17"/>
    </row>
    <row r="53" spans="1:14" ht="12.75">
      <c r="A53" s="33" t="s">
        <v>15</v>
      </c>
      <c r="B53" s="58">
        <v>27.607400000000002</v>
      </c>
      <c r="C53" s="59">
        <v>5.079</v>
      </c>
      <c r="D53" s="59">
        <v>0</v>
      </c>
      <c r="E53" s="59">
        <v>0</v>
      </c>
      <c r="F53" s="59">
        <v>2.607</v>
      </c>
      <c r="G53" s="59">
        <v>5.365</v>
      </c>
      <c r="H53" s="59">
        <v>0</v>
      </c>
      <c r="I53" s="59">
        <v>0</v>
      </c>
      <c r="J53" s="59">
        <v>0</v>
      </c>
      <c r="K53" s="59">
        <v>7.3884</v>
      </c>
      <c r="L53" s="59">
        <v>0</v>
      </c>
      <c r="M53" s="59">
        <v>7.168</v>
      </c>
      <c r="N53" s="17"/>
    </row>
    <row r="54" spans="1:14" ht="12.75">
      <c r="A54" s="34" t="s">
        <v>57</v>
      </c>
      <c r="B54" s="60">
        <v>36.2855</v>
      </c>
      <c r="C54" s="61">
        <v>2.5</v>
      </c>
      <c r="D54" s="61">
        <v>0.79</v>
      </c>
      <c r="E54" s="61">
        <v>2</v>
      </c>
      <c r="F54" s="61">
        <v>0</v>
      </c>
      <c r="G54" s="61">
        <v>5.813</v>
      </c>
      <c r="H54" s="61">
        <v>0</v>
      </c>
      <c r="I54" s="61">
        <v>6.537</v>
      </c>
      <c r="J54" s="61">
        <v>0</v>
      </c>
      <c r="K54" s="61">
        <v>12.0208</v>
      </c>
      <c r="L54" s="61">
        <v>0</v>
      </c>
      <c r="M54" s="61">
        <v>6.6247</v>
      </c>
      <c r="N54" s="17"/>
    </row>
    <row r="55" spans="1:14" ht="12.75">
      <c r="A55" s="33" t="s">
        <v>61</v>
      </c>
      <c r="B55" s="58">
        <v>25.2171</v>
      </c>
      <c r="C55" s="59">
        <v>0.22</v>
      </c>
      <c r="D55" s="59">
        <v>0.08</v>
      </c>
      <c r="E55" s="59">
        <v>3.358</v>
      </c>
      <c r="F55" s="59">
        <v>0</v>
      </c>
      <c r="G55" s="59">
        <v>2.7349</v>
      </c>
      <c r="H55" s="59">
        <v>0</v>
      </c>
      <c r="I55" s="59">
        <v>0.3</v>
      </c>
      <c r="J55" s="59">
        <v>0</v>
      </c>
      <c r="K55" s="59">
        <v>10.090200000000001</v>
      </c>
      <c r="L55" s="59">
        <v>0</v>
      </c>
      <c r="M55" s="59">
        <v>8.434000000000001</v>
      </c>
      <c r="N55" s="17"/>
    </row>
    <row r="56" spans="1:14" ht="12.75">
      <c r="A56" s="33" t="s">
        <v>6</v>
      </c>
      <c r="B56" s="58">
        <v>26.676900000000003</v>
      </c>
      <c r="C56" s="59">
        <v>0.8811</v>
      </c>
      <c r="D56" s="59">
        <v>0.06</v>
      </c>
      <c r="E56" s="59">
        <v>2.2</v>
      </c>
      <c r="F56" s="59">
        <v>0</v>
      </c>
      <c r="G56" s="59">
        <v>5.8385</v>
      </c>
      <c r="H56" s="59">
        <v>0.03</v>
      </c>
      <c r="I56" s="59">
        <v>0.2</v>
      </c>
      <c r="J56" s="59">
        <v>0</v>
      </c>
      <c r="K56" s="59">
        <v>10.379299999999999</v>
      </c>
      <c r="L56" s="59">
        <v>0</v>
      </c>
      <c r="M56" s="59">
        <v>7.088</v>
      </c>
      <c r="N56" s="17"/>
    </row>
    <row r="57" spans="1:14" ht="12.75">
      <c r="A57" s="33" t="s">
        <v>7</v>
      </c>
      <c r="B57" s="58">
        <v>38.8174</v>
      </c>
      <c r="C57" s="59">
        <v>0.16</v>
      </c>
      <c r="D57" s="59">
        <v>0.706</v>
      </c>
      <c r="E57" s="59">
        <v>4.3226</v>
      </c>
      <c r="F57" s="59">
        <v>0.07840000000000001</v>
      </c>
      <c r="G57" s="59">
        <v>8.7723</v>
      </c>
      <c r="H57" s="59">
        <v>0</v>
      </c>
      <c r="I57" s="59">
        <v>1.9180000000000001</v>
      </c>
      <c r="J57" s="59">
        <v>0</v>
      </c>
      <c r="K57" s="59">
        <v>8.2975</v>
      </c>
      <c r="L57" s="59">
        <v>0</v>
      </c>
      <c r="M57" s="59">
        <v>14.562600000000002</v>
      </c>
      <c r="N57" s="17"/>
    </row>
    <row r="58" spans="1:14" ht="12.75">
      <c r="A58" s="33" t="s">
        <v>8</v>
      </c>
      <c r="B58" s="58">
        <v>51.2536</v>
      </c>
      <c r="C58" s="59">
        <v>19.549</v>
      </c>
      <c r="D58" s="59">
        <v>0.985</v>
      </c>
      <c r="E58" s="59">
        <v>2</v>
      </c>
      <c r="F58" s="59">
        <v>0.9520000000000001</v>
      </c>
      <c r="G58" s="59">
        <v>5.5897</v>
      </c>
      <c r="H58" s="59">
        <v>0</v>
      </c>
      <c r="I58" s="59">
        <v>0.185</v>
      </c>
      <c r="J58" s="59">
        <v>0</v>
      </c>
      <c r="K58" s="59">
        <v>13.3599</v>
      </c>
      <c r="L58" s="59">
        <v>0</v>
      </c>
      <c r="M58" s="59">
        <v>8.633000000000001</v>
      </c>
      <c r="N58" s="17"/>
    </row>
    <row r="59" spans="1:14" ht="12.75">
      <c r="A59" s="33" t="s">
        <v>9</v>
      </c>
      <c r="B59" s="58">
        <v>47.8329</v>
      </c>
      <c r="C59" s="59">
        <v>12.6</v>
      </c>
      <c r="D59" s="59">
        <v>0.646</v>
      </c>
      <c r="E59" s="59">
        <v>0.26</v>
      </c>
      <c r="F59" s="59">
        <v>1.1</v>
      </c>
      <c r="G59" s="59">
        <v>7.6874</v>
      </c>
      <c r="H59" s="59">
        <v>0</v>
      </c>
      <c r="I59" s="59">
        <v>0</v>
      </c>
      <c r="J59" s="59">
        <v>0</v>
      </c>
      <c r="K59" s="59">
        <v>13.356700000000002</v>
      </c>
      <c r="L59" s="59">
        <v>0</v>
      </c>
      <c r="M59" s="59">
        <v>12.1828</v>
      </c>
      <c r="N59" s="17"/>
    </row>
    <row r="60" spans="1:14" ht="12.75">
      <c r="A60" s="33" t="s">
        <v>10</v>
      </c>
      <c r="B60" s="58">
        <v>64.0126</v>
      </c>
      <c r="C60" s="59">
        <v>4.845</v>
      </c>
      <c r="D60" s="59">
        <v>1.225</v>
      </c>
      <c r="E60" s="59">
        <v>1.042</v>
      </c>
      <c r="F60" s="59">
        <v>2.912</v>
      </c>
      <c r="G60" s="59">
        <v>11.866</v>
      </c>
      <c r="H60" s="59">
        <v>0</v>
      </c>
      <c r="I60" s="59">
        <v>0.484</v>
      </c>
      <c r="J60" s="59">
        <v>0</v>
      </c>
      <c r="K60" s="59">
        <v>14.6605</v>
      </c>
      <c r="L60" s="59">
        <v>0</v>
      </c>
      <c r="M60" s="59">
        <v>26.978099999999998</v>
      </c>
      <c r="N60" s="17"/>
    </row>
    <row r="61" spans="1:14" ht="12.75">
      <c r="A61" s="33" t="s">
        <v>11</v>
      </c>
      <c r="B61" s="58">
        <v>68.24419999999999</v>
      </c>
      <c r="C61" s="59">
        <v>15.633000000000001</v>
      </c>
      <c r="D61" s="59">
        <v>1.349</v>
      </c>
      <c r="E61" s="59">
        <v>1.663</v>
      </c>
      <c r="F61" s="59">
        <v>3.7840000000000003</v>
      </c>
      <c r="G61" s="59">
        <v>7.1405</v>
      </c>
      <c r="H61" s="59">
        <v>0</v>
      </c>
      <c r="I61" s="59">
        <v>0.265</v>
      </c>
      <c r="J61" s="59">
        <v>0</v>
      </c>
      <c r="K61" s="59">
        <v>17.390700000000002</v>
      </c>
      <c r="L61" s="59">
        <v>0</v>
      </c>
      <c r="M61" s="59">
        <v>21.019000000000002</v>
      </c>
      <c r="N61" s="17"/>
    </row>
    <row r="62" spans="1:14" ht="12.75">
      <c r="A62" s="33" t="s">
        <v>12</v>
      </c>
      <c r="B62" s="58">
        <v>88.5869</v>
      </c>
      <c r="C62" s="59">
        <v>11.92</v>
      </c>
      <c r="D62" s="59">
        <v>4.6127</v>
      </c>
      <c r="E62" s="59">
        <v>0</v>
      </c>
      <c r="F62" s="59">
        <v>0</v>
      </c>
      <c r="G62" s="59">
        <v>13.124200000000002</v>
      </c>
      <c r="H62" s="59">
        <v>0.7</v>
      </c>
      <c r="I62" s="59">
        <v>0.603</v>
      </c>
      <c r="J62" s="59">
        <v>0</v>
      </c>
      <c r="K62" s="59">
        <v>20.422</v>
      </c>
      <c r="L62" s="59">
        <v>0</v>
      </c>
      <c r="M62" s="59">
        <v>37.205</v>
      </c>
      <c r="N62" s="17"/>
    </row>
    <row r="63" spans="1:14" ht="12.75">
      <c r="A63" s="33" t="s">
        <v>13</v>
      </c>
      <c r="B63" s="58">
        <v>129.7945</v>
      </c>
      <c r="C63" s="59">
        <v>8.435</v>
      </c>
      <c r="D63" s="59">
        <v>3.1925</v>
      </c>
      <c r="E63" s="59">
        <v>5.121</v>
      </c>
      <c r="F63" s="59">
        <v>5</v>
      </c>
      <c r="G63" s="59">
        <v>47.6978</v>
      </c>
      <c r="H63" s="59">
        <v>0</v>
      </c>
      <c r="I63" s="59">
        <v>0.175</v>
      </c>
      <c r="J63" s="59">
        <v>0</v>
      </c>
      <c r="K63" s="59">
        <v>16.912200000000002</v>
      </c>
      <c r="L63" s="59">
        <v>0</v>
      </c>
      <c r="M63" s="59">
        <v>43.261</v>
      </c>
      <c r="N63" s="17"/>
    </row>
    <row r="64" spans="1:14" ht="12.75">
      <c r="A64" s="33" t="s">
        <v>14</v>
      </c>
      <c r="B64" s="58">
        <v>66.69489999999999</v>
      </c>
      <c r="C64" s="59">
        <v>10.560799999999999</v>
      </c>
      <c r="D64" s="59">
        <v>0.05</v>
      </c>
      <c r="E64" s="59">
        <v>0.5</v>
      </c>
      <c r="F64" s="59">
        <v>2</v>
      </c>
      <c r="G64" s="59">
        <v>16.0833</v>
      </c>
      <c r="H64" s="59">
        <v>0</v>
      </c>
      <c r="I64" s="59">
        <v>0.4</v>
      </c>
      <c r="J64" s="59">
        <v>0</v>
      </c>
      <c r="K64" s="59">
        <v>21.9358</v>
      </c>
      <c r="L64" s="59">
        <v>0</v>
      </c>
      <c r="M64" s="59">
        <v>15.165</v>
      </c>
      <c r="N64" s="17"/>
    </row>
    <row r="65" spans="1:14" ht="12.75">
      <c r="A65" s="33" t="s">
        <v>15</v>
      </c>
      <c r="B65" s="58">
        <v>56.854800000000004</v>
      </c>
      <c r="C65" s="59">
        <v>8.7102</v>
      </c>
      <c r="D65" s="59">
        <v>0.17</v>
      </c>
      <c r="E65" s="59">
        <v>0</v>
      </c>
      <c r="F65" s="59">
        <v>0</v>
      </c>
      <c r="G65" s="59">
        <v>22.2328</v>
      </c>
      <c r="H65" s="59">
        <v>0</v>
      </c>
      <c r="I65" s="59">
        <v>0.7</v>
      </c>
      <c r="J65" s="59">
        <v>0</v>
      </c>
      <c r="K65" s="59">
        <v>14.9728</v>
      </c>
      <c r="L65" s="59">
        <v>0</v>
      </c>
      <c r="M65" s="59">
        <v>10.069</v>
      </c>
      <c r="N65" s="17"/>
    </row>
    <row r="66" spans="1:14" ht="12.75">
      <c r="A66" s="34" t="s">
        <v>57</v>
      </c>
      <c r="B66" s="60">
        <v>49.966</v>
      </c>
      <c r="C66" s="61">
        <v>8.7</v>
      </c>
      <c r="D66" s="61">
        <v>0.61</v>
      </c>
      <c r="E66" s="61">
        <v>0.04</v>
      </c>
      <c r="F66" s="61">
        <v>0</v>
      </c>
      <c r="G66" s="61">
        <v>6.156</v>
      </c>
      <c r="H66" s="61">
        <v>0</v>
      </c>
      <c r="I66" s="61">
        <v>3.05</v>
      </c>
      <c r="J66" s="61">
        <v>0</v>
      </c>
      <c r="K66" s="61">
        <v>12.416</v>
      </c>
      <c r="L66" s="61">
        <v>0</v>
      </c>
      <c r="M66" s="61">
        <v>18.994</v>
      </c>
      <c r="N66" s="17"/>
    </row>
    <row r="67" spans="1:14" ht="12.75">
      <c r="A67" s="33" t="s">
        <v>62</v>
      </c>
      <c r="B67" s="58">
        <v>60.0941</v>
      </c>
      <c r="C67" s="59">
        <v>7.34</v>
      </c>
      <c r="D67" s="59">
        <v>0.485</v>
      </c>
      <c r="E67" s="59">
        <v>0</v>
      </c>
      <c r="F67" s="59">
        <v>0</v>
      </c>
      <c r="G67" s="59">
        <v>9.404</v>
      </c>
      <c r="H67" s="59">
        <v>0</v>
      </c>
      <c r="I67" s="59">
        <v>0.2</v>
      </c>
      <c r="J67" s="59">
        <v>0</v>
      </c>
      <c r="K67" s="59">
        <v>9.449200000000001</v>
      </c>
      <c r="L67" s="59">
        <v>0</v>
      </c>
      <c r="M67" s="59">
        <v>33.215900000000005</v>
      </c>
      <c r="N67" s="17"/>
    </row>
    <row r="68" spans="1:14" ht="12.75">
      <c r="A68" s="33" t="s">
        <v>6</v>
      </c>
      <c r="B68" s="58">
        <v>85.0275</v>
      </c>
      <c r="C68" s="59">
        <v>18.82</v>
      </c>
      <c r="D68" s="59">
        <v>0.5670000000000001</v>
      </c>
      <c r="E68" s="59">
        <v>3.1</v>
      </c>
      <c r="F68" s="59">
        <v>0</v>
      </c>
      <c r="G68" s="59">
        <v>27.729</v>
      </c>
      <c r="H68" s="59">
        <v>0.05</v>
      </c>
      <c r="I68" s="59">
        <v>4.27</v>
      </c>
      <c r="J68" s="59">
        <v>0</v>
      </c>
      <c r="K68" s="59">
        <v>15.8015</v>
      </c>
      <c r="L68" s="59">
        <v>0</v>
      </c>
      <c r="M68" s="59">
        <v>14.69</v>
      </c>
      <c r="N68" s="17"/>
    </row>
    <row r="69" spans="1:14" ht="12.75">
      <c r="A69" s="33" t="s">
        <v>7</v>
      </c>
      <c r="B69" s="58">
        <v>81.90780000000001</v>
      </c>
      <c r="C69" s="59">
        <v>6.85</v>
      </c>
      <c r="D69" s="59">
        <v>3.98</v>
      </c>
      <c r="E69" s="59">
        <v>3</v>
      </c>
      <c r="F69" s="59">
        <v>0</v>
      </c>
      <c r="G69" s="59">
        <v>8.0553</v>
      </c>
      <c r="H69" s="59">
        <v>0</v>
      </c>
      <c r="I69" s="59">
        <v>1.19</v>
      </c>
      <c r="J69" s="59">
        <v>0</v>
      </c>
      <c r="K69" s="59">
        <v>24.6695</v>
      </c>
      <c r="L69" s="59">
        <v>0</v>
      </c>
      <c r="M69" s="59">
        <v>34.163000000000004</v>
      </c>
      <c r="N69" s="17"/>
    </row>
    <row r="70" spans="1:14" ht="12.75">
      <c r="A70" s="33" t="s">
        <v>8</v>
      </c>
      <c r="B70" s="58">
        <v>117.00210000000001</v>
      </c>
      <c r="C70" s="59">
        <v>7.91</v>
      </c>
      <c r="D70" s="59">
        <v>7.465</v>
      </c>
      <c r="E70" s="59">
        <v>3.15</v>
      </c>
      <c r="F70" s="59">
        <v>5.91</v>
      </c>
      <c r="G70" s="59">
        <v>26.7406</v>
      </c>
      <c r="H70" s="59">
        <v>0.5</v>
      </c>
      <c r="I70" s="59">
        <v>3.571</v>
      </c>
      <c r="J70" s="59">
        <v>0</v>
      </c>
      <c r="K70" s="59">
        <v>15.8275</v>
      </c>
      <c r="L70" s="59">
        <v>0</v>
      </c>
      <c r="M70" s="59">
        <v>45.928000000000004</v>
      </c>
      <c r="N70" s="17"/>
    </row>
    <row r="71" spans="1:14" ht="12.75">
      <c r="A71" s="33" t="s">
        <v>9</v>
      </c>
      <c r="B71" s="58">
        <v>82.7983</v>
      </c>
      <c r="C71" s="59">
        <v>2.44</v>
      </c>
      <c r="D71" s="59">
        <v>3.702</v>
      </c>
      <c r="E71" s="59">
        <v>9.755</v>
      </c>
      <c r="F71" s="59">
        <v>5</v>
      </c>
      <c r="G71" s="59">
        <v>13.681700000000001</v>
      </c>
      <c r="H71" s="59">
        <v>0.04</v>
      </c>
      <c r="I71" s="59">
        <v>1.488</v>
      </c>
      <c r="J71" s="59">
        <v>0</v>
      </c>
      <c r="K71" s="59">
        <v>7.980600000000001</v>
      </c>
      <c r="L71" s="59">
        <v>0</v>
      </c>
      <c r="M71" s="59">
        <v>38.711</v>
      </c>
      <c r="N71" s="17"/>
    </row>
    <row r="72" spans="1:14" ht="12.75">
      <c r="A72" s="33" t="s">
        <v>10</v>
      </c>
      <c r="B72" s="58">
        <v>141.34810000000002</v>
      </c>
      <c r="C72" s="59">
        <v>13.787</v>
      </c>
      <c r="D72" s="59">
        <v>0.595</v>
      </c>
      <c r="E72" s="59">
        <v>8.86</v>
      </c>
      <c r="F72" s="59">
        <v>9</v>
      </c>
      <c r="G72" s="59">
        <v>30.3081</v>
      </c>
      <c r="H72" s="59">
        <v>0</v>
      </c>
      <c r="I72" s="59">
        <v>3.645</v>
      </c>
      <c r="J72" s="59">
        <v>0</v>
      </c>
      <c r="K72" s="59">
        <v>24.007</v>
      </c>
      <c r="L72" s="59">
        <v>0</v>
      </c>
      <c r="M72" s="59">
        <v>51.146</v>
      </c>
      <c r="N72" s="17"/>
    </row>
    <row r="73" spans="1:14" ht="12.75">
      <c r="A73" s="33" t="s">
        <v>11</v>
      </c>
      <c r="B73" s="58">
        <v>115.43639999999999</v>
      </c>
      <c r="C73" s="59">
        <v>9.548</v>
      </c>
      <c r="D73" s="59">
        <v>1.08</v>
      </c>
      <c r="E73" s="59">
        <v>8.65</v>
      </c>
      <c r="F73" s="59">
        <v>10.5</v>
      </c>
      <c r="G73" s="59">
        <v>43.2633</v>
      </c>
      <c r="H73" s="59">
        <v>1.8</v>
      </c>
      <c r="I73" s="59">
        <v>1.07</v>
      </c>
      <c r="J73" s="59">
        <v>0</v>
      </c>
      <c r="K73" s="59">
        <v>11.810500000000001</v>
      </c>
      <c r="L73" s="59">
        <v>0</v>
      </c>
      <c r="M73" s="59">
        <v>27.7146</v>
      </c>
      <c r="N73" s="17"/>
    </row>
    <row r="74" spans="1:14" ht="12.75">
      <c r="A74" s="33" t="s">
        <v>12</v>
      </c>
      <c r="B74" s="58">
        <v>97.25410000000001</v>
      </c>
      <c r="C74" s="59">
        <v>5.3180000000000005</v>
      </c>
      <c r="D74" s="59">
        <v>1.02</v>
      </c>
      <c r="E74" s="59">
        <v>10.84</v>
      </c>
      <c r="F74" s="59">
        <v>3.28</v>
      </c>
      <c r="G74" s="59">
        <v>27.405</v>
      </c>
      <c r="H74" s="59">
        <v>0.05</v>
      </c>
      <c r="I74" s="59">
        <v>0.49</v>
      </c>
      <c r="J74" s="59">
        <v>0</v>
      </c>
      <c r="K74" s="59">
        <v>17.012</v>
      </c>
      <c r="L74" s="59">
        <v>0</v>
      </c>
      <c r="M74" s="59">
        <v>31.8391</v>
      </c>
      <c r="N74" s="17"/>
    </row>
    <row r="75" spans="1:14" ht="12.75">
      <c r="A75" s="33" t="s">
        <v>13</v>
      </c>
      <c r="B75" s="58">
        <v>72.8549</v>
      </c>
      <c r="C75" s="59">
        <v>6.915</v>
      </c>
      <c r="D75" s="59">
        <v>0.26</v>
      </c>
      <c r="E75" s="59">
        <v>10.2</v>
      </c>
      <c r="F75" s="59">
        <v>10.72</v>
      </c>
      <c r="G75" s="59">
        <v>17.8261</v>
      </c>
      <c r="H75" s="59">
        <v>0</v>
      </c>
      <c r="I75" s="59">
        <v>0.25</v>
      </c>
      <c r="J75" s="59">
        <v>0</v>
      </c>
      <c r="K75" s="59">
        <v>17.1615</v>
      </c>
      <c r="L75" s="59">
        <v>0</v>
      </c>
      <c r="M75" s="59">
        <v>9.5223</v>
      </c>
      <c r="N75" s="17"/>
    </row>
    <row r="76" spans="1:14" ht="12.75">
      <c r="A76" s="33" t="s">
        <v>14</v>
      </c>
      <c r="B76" s="58">
        <v>81.9934</v>
      </c>
      <c r="C76" s="59">
        <v>10.1</v>
      </c>
      <c r="D76" s="59">
        <v>3.595</v>
      </c>
      <c r="E76" s="59">
        <v>16.3</v>
      </c>
      <c r="F76" s="59">
        <v>1</v>
      </c>
      <c r="G76" s="59">
        <v>15.4151</v>
      </c>
      <c r="H76" s="59">
        <v>0.055</v>
      </c>
      <c r="I76" s="59">
        <v>6.58</v>
      </c>
      <c r="J76" s="59">
        <v>0</v>
      </c>
      <c r="K76" s="59">
        <v>13.357700000000001</v>
      </c>
      <c r="L76" s="59">
        <v>0</v>
      </c>
      <c r="M76" s="59">
        <v>15.5906</v>
      </c>
      <c r="N76" s="17"/>
    </row>
    <row r="77" spans="1:14" ht="12.75">
      <c r="A77" s="33" t="s">
        <v>15</v>
      </c>
      <c r="B77" s="58">
        <v>94.2022</v>
      </c>
      <c r="C77" s="59">
        <v>28.75</v>
      </c>
      <c r="D77" s="59">
        <v>0.3</v>
      </c>
      <c r="E77" s="59">
        <v>10.1</v>
      </c>
      <c r="F77" s="59">
        <v>0</v>
      </c>
      <c r="G77" s="59">
        <v>19.403200000000002</v>
      </c>
      <c r="H77" s="59">
        <v>5.3870000000000005</v>
      </c>
      <c r="I77" s="59">
        <v>0.075</v>
      </c>
      <c r="J77" s="59">
        <v>0</v>
      </c>
      <c r="K77" s="59">
        <v>10.3337</v>
      </c>
      <c r="L77" s="59">
        <v>0</v>
      </c>
      <c r="M77" s="59">
        <v>19.8533</v>
      </c>
      <c r="N77" s="17"/>
    </row>
    <row r="78" spans="1:14" ht="12.75">
      <c r="A78" s="34" t="s">
        <v>57</v>
      </c>
      <c r="B78" s="60">
        <v>140.36370000000002</v>
      </c>
      <c r="C78" s="61">
        <v>50.238800000000005</v>
      </c>
      <c r="D78" s="61">
        <v>1.805</v>
      </c>
      <c r="E78" s="61">
        <v>9</v>
      </c>
      <c r="F78" s="61">
        <v>1.3</v>
      </c>
      <c r="G78" s="61">
        <v>14.9915</v>
      </c>
      <c r="H78" s="61">
        <v>10.813</v>
      </c>
      <c r="I78" s="61">
        <v>0.185</v>
      </c>
      <c r="J78" s="61">
        <v>0</v>
      </c>
      <c r="K78" s="61">
        <v>18.9724</v>
      </c>
      <c r="L78" s="61">
        <v>0</v>
      </c>
      <c r="M78" s="61">
        <v>33.058</v>
      </c>
      <c r="N78" s="17"/>
    </row>
    <row r="79" spans="1:14" ht="12.75">
      <c r="A79" s="33" t="s">
        <v>63</v>
      </c>
      <c r="B79" s="58">
        <v>90.0419</v>
      </c>
      <c r="C79" s="59">
        <v>1.1</v>
      </c>
      <c r="D79" s="59">
        <v>0.8</v>
      </c>
      <c r="E79" s="59">
        <v>9.1</v>
      </c>
      <c r="F79" s="59">
        <v>6.4</v>
      </c>
      <c r="G79" s="59">
        <v>13.644</v>
      </c>
      <c r="H79" s="59">
        <v>0.205</v>
      </c>
      <c r="I79" s="59">
        <v>2.6830000000000003</v>
      </c>
      <c r="J79" s="59">
        <v>0</v>
      </c>
      <c r="K79" s="59">
        <v>11.027000000000001</v>
      </c>
      <c r="L79" s="59">
        <v>0</v>
      </c>
      <c r="M79" s="59">
        <v>45.0829</v>
      </c>
      <c r="N79" s="17"/>
    </row>
    <row r="80" spans="1:14" ht="12.75">
      <c r="A80" s="33" t="s">
        <v>6</v>
      </c>
      <c r="B80" s="58">
        <v>62.7669</v>
      </c>
      <c r="C80" s="59">
        <v>13.08</v>
      </c>
      <c r="D80" s="59">
        <v>2.48</v>
      </c>
      <c r="E80" s="59">
        <v>16.8137</v>
      </c>
      <c r="F80" s="59">
        <v>0</v>
      </c>
      <c r="G80" s="59">
        <v>9.4049</v>
      </c>
      <c r="H80" s="59">
        <v>0.1</v>
      </c>
      <c r="I80" s="59">
        <v>0.5</v>
      </c>
      <c r="J80" s="59">
        <v>0</v>
      </c>
      <c r="K80" s="59">
        <v>9.065299999999999</v>
      </c>
      <c r="L80" s="59">
        <v>0</v>
      </c>
      <c r="M80" s="59">
        <v>11.323</v>
      </c>
      <c r="N80" s="17"/>
    </row>
    <row r="81" spans="1:14" ht="12.75">
      <c r="A81" s="33" t="s">
        <v>7</v>
      </c>
      <c r="B81" s="58">
        <v>142.8702</v>
      </c>
      <c r="C81" s="59">
        <v>2</v>
      </c>
      <c r="D81" s="59">
        <v>0.655</v>
      </c>
      <c r="E81" s="59">
        <v>18.933</v>
      </c>
      <c r="F81" s="59">
        <v>0</v>
      </c>
      <c r="G81" s="59">
        <v>28.5341</v>
      </c>
      <c r="H81" s="59">
        <v>0.045</v>
      </c>
      <c r="I81" s="59">
        <v>0</v>
      </c>
      <c r="J81" s="59">
        <v>0</v>
      </c>
      <c r="K81" s="59">
        <v>14.1234</v>
      </c>
      <c r="L81" s="59">
        <v>0</v>
      </c>
      <c r="M81" s="59">
        <v>78.5797</v>
      </c>
      <c r="N81" s="17"/>
    </row>
    <row r="82" spans="1:14" ht="12.75">
      <c r="A82" s="33" t="s">
        <v>8</v>
      </c>
      <c r="B82" s="58">
        <v>82.3542</v>
      </c>
      <c r="C82" s="59">
        <v>1.47</v>
      </c>
      <c r="D82" s="59">
        <v>0.847</v>
      </c>
      <c r="E82" s="59">
        <v>22.1413</v>
      </c>
      <c r="F82" s="59">
        <v>2.88</v>
      </c>
      <c r="G82" s="59">
        <v>15.1555</v>
      </c>
      <c r="H82" s="59">
        <v>0.3</v>
      </c>
      <c r="I82" s="59">
        <v>0.44</v>
      </c>
      <c r="J82" s="59">
        <v>0</v>
      </c>
      <c r="K82" s="59">
        <v>20.1934</v>
      </c>
      <c r="L82" s="59">
        <v>0</v>
      </c>
      <c r="M82" s="59">
        <v>18.927</v>
      </c>
      <c r="N82" s="17"/>
    </row>
    <row r="83" spans="1:14" ht="12.75">
      <c r="A83" s="33" t="s">
        <v>9</v>
      </c>
      <c r="B83" s="58">
        <v>120.9562</v>
      </c>
      <c r="C83" s="59">
        <v>69.771</v>
      </c>
      <c r="D83" s="59">
        <v>7.595</v>
      </c>
      <c r="E83" s="59">
        <v>21.8504</v>
      </c>
      <c r="F83" s="59">
        <v>6</v>
      </c>
      <c r="G83" s="59">
        <v>7.278600000000001</v>
      </c>
      <c r="H83" s="59">
        <v>0</v>
      </c>
      <c r="I83" s="59">
        <v>0</v>
      </c>
      <c r="J83" s="59">
        <v>0</v>
      </c>
      <c r="K83" s="59">
        <v>6.9515</v>
      </c>
      <c r="L83" s="59">
        <v>0</v>
      </c>
      <c r="M83" s="59">
        <v>1.5097</v>
      </c>
      <c r="N83" s="17"/>
    </row>
    <row r="84" spans="1:14" ht="12.75">
      <c r="A84" s="33" t="s">
        <v>10</v>
      </c>
      <c r="B84" s="58">
        <v>108.1303</v>
      </c>
      <c r="C84" s="59">
        <v>13.349</v>
      </c>
      <c r="D84" s="59">
        <v>2.422</v>
      </c>
      <c r="E84" s="59">
        <v>38.121300000000005</v>
      </c>
      <c r="F84" s="59">
        <v>6.6</v>
      </c>
      <c r="G84" s="59">
        <v>4.6013</v>
      </c>
      <c r="H84" s="59">
        <v>0.04</v>
      </c>
      <c r="I84" s="59">
        <v>0.44</v>
      </c>
      <c r="J84" s="59">
        <v>0</v>
      </c>
      <c r="K84" s="59">
        <v>8.3915</v>
      </c>
      <c r="L84" s="59">
        <v>0</v>
      </c>
      <c r="M84" s="59">
        <v>34.1652</v>
      </c>
      <c r="N84" s="17"/>
    </row>
    <row r="85" spans="1:14" ht="12.75">
      <c r="A85" s="33" t="s">
        <v>11</v>
      </c>
      <c r="B85" s="58">
        <v>113.5149</v>
      </c>
      <c r="C85" s="59">
        <v>15.865200000000002</v>
      </c>
      <c r="D85" s="59">
        <v>0.365</v>
      </c>
      <c r="E85" s="59">
        <v>38.341</v>
      </c>
      <c r="F85" s="59">
        <v>0</v>
      </c>
      <c r="G85" s="59">
        <v>39.2179</v>
      </c>
      <c r="H85" s="59">
        <v>0.05</v>
      </c>
      <c r="I85" s="59">
        <v>0.01</v>
      </c>
      <c r="J85" s="59">
        <v>0</v>
      </c>
      <c r="K85" s="59">
        <v>11.0818</v>
      </c>
      <c r="L85" s="59">
        <v>0</v>
      </c>
      <c r="M85" s="59">
        <v>8.584</v>
      </c>
      <c r="N85" s="17"/>
    </row>
    <row r="86" spans="1:14" ht="12.75">
      <c r="A86" s="33" t="s">
        <v>12</v>
      </c>
      <c r="B86" s="58">
        <v>62.0674</v>
      </c>
      <c r="C86" s="58">
        <v>0.224</v>
      </c>
      <c r="D86" s="58">
        <v>0.825</v>
      </c>
      <c r="E86" s="58">
        <v>29.1041</v>
      </c>
      <c r="F86" s="58">
        <v>0</v>
      </c>
      <c r="G86" s="58">
        <v>16.774700000000003</v>
      </c>
      <c r="H86" s="58">
        <v>0.475</v>
      </c>
      <c r="I86" s="58">
        <v>0.546</v>
      </c>
      <c r="J86" s="58">
        <v>0</v>
      </c>
      <c r="K86" s="58">
        <v>9.595600000000001</v>
      </c>
      <c r="L86" s="58">
        <v>0</v>
      </c>
      <c r="M86" s="58">
        <v>4.523</v>
      </c>
      <c r="N86" s="17"/>
    </row>
    <row r="87" spans="1:14" ht="12.75">
      <c r="A87" s="33" t="s">
        <v>13</v>
      </c>
      <c r="B87" s="58">
        <v>102.99130000000001</v>
      </c>
      <c r="C87" s="59">
        <v>1</v>
      </c>
      <c r="D87" s="59">
        <v>0.94</v>
      </c>
      <c r="E87" s="59">
        <v>16.0654</v>
      </c>
      <c r="F87" s="59">
        <v>7.6</v>
      </c>
      <c r="G87" s="59">
        <v>14.2964</v>
      </c>
      <c r="H87" s="59">
        <v>0.02</v>
      </c>
      <c r="I87" s="59">
        <v>0</v>
      </c>
      <c r="J87" s="59">
        <v>0</v>
      </c>
      <c r="K87" s="59">
        <v>7.8635</v>
      </c>
      <c r="L87" s="59">
        <v>0</v>
      </c>
      <c r="M87" s="59">
        <v>55.206</v>
      </c>
      <c r="N87" s="17"/>
    </row>
    <row r="88" spans="1:14" ht="12.75">
      <c r="A88" s="33" t="s">
        <v>14</v>
      </c>
      <c r="B88" s="58">
        <v>106.6364</v>
      </c>
      <c r="C88" s="59">
        <v>3.1</v>
      </c>
      <c r="D88" s="59">
        <v>0.8</v>
      </c>
      <c r="E88" s="59">
        <v>20.453200000000002</v>
      </c>
      <c r="F88" s="59">
        <v>0</v>
      </c>
      <c r="G88" s="59">
        <v>10.2019</v>
      </c>
      <c r="H88" s="59">
        <v>0.14</v>
      </c>
      <c r="I88" s="59">
        <v>1.34</v>
      </c>
      <c r="J88" s="59">
        <v>0</v>
      </c>
      <c r="K88" s="59">
        <v>9.276299999999999</v>
      </c>
      <c r="L88" s="59">
        <v>0</v>
      </c>
      <c r="M88" s="59">
        <v>61.325</v>
      </c>
      <c r="N88" s="17"/>
    </row>
    <row r="89" spans="1:14" ht="12.75">
      <c r="A89" s="33" t="s">
        <v>15</v>
      </c>
      <c r="B89" s="58">
        <v>95.44539999999999</v>
      </c>
      <c r="C89" s="59">
        <v>5.691</v>
      </c>
      <c r="D89" s="59">
        <v>2.6941</v>
      </c>
      <c r="E89" s="59">
        <v>13.6808</v>
      </c>
      <c r="F89" s="59">
        <v>0</v>
      </c>
      <c r="G89" s="59">
        <v>20.8823</v>
      </c>
      <c r="H89" s="59">
        <v>1.355</v>
      </c>
      <c r="I89" s="59">
        <v>0.6279</v>
      </c>
      <c r="J89" s="59">
        <v>0</v>
      </c>
      <c r="K89" s="59">
        <v>21.1309</v>
      </c>
      <c r="L89" s="59">
        <v>0</v>
      </c>
      <c r="M89" s="59">
        <v>29.3834</v>
      </c>
      <c r="N89" s="17"/>
    </row>
    <row r="90" spans="1:14" ht="12.75">
      <c r="A90" s="34" t="s">
        <v>57</v>
      </c>
      <c r="B90" s="60">
        <v>297.8033</v>
      </c>
      <c r="C90" s="61">
        <v>9.729000000000001</v>
      </c>
      <c r="D90" s="61">
        <v>1.165</v>
      </c>
      <c r="E90" s="61">
        <v>24.382</v>
      </c>
      <c r="F90" s="61">
        <v>17.5</v>
      </c>
      <c r="G90" s="61">
        <v>25.173099999999998</v>
      </c>
      <c r="H90" s="61">
        <v>0.065</v>
      </c>
      <c r="I90" s="61">
        <v>1.0706</v>
      </c>
      <c r="J90" s="61">
        <v>0</v>
      </c>
      <c r="K90" s="61">
        <v>19.6256</v>
      </c>
      <c r="L90" s="61">
        <v>0</v>
      </c>
      <c r="M90" s="61">
        <v>199.09300000000002</v>
      </c>
      <c r="N90" s="17"/>
    </row>
    <row r="91" spans="1:14" ht="12.75">
      <c r="A91" s="33" t="s">
        <v>64</v>
      </c>
      <c r="B91" s="58">
        <v>117.6224</v>
      </c>
      <c r="C91" s="59">
        <v>15.7</v>
      </c>
      <c r="D91" s="59">
        <v>0.85</v>
      </c>
      <c r="E91" s="59">
        <v>10.932</v>
      </c>
      <c r="F91" s="59">
        <v>21</v>
      </c>
      <c r="G91" s="59">
        <v>20.6932</v>
      </c>
      <c r="H91" s="59">
        <v>0.72</v>
      </c>
      <c r="I91" s="59">
        <v>0.975</v>
      </c>
      <c r="J91" s="59">
        <v>0</v>
      </c>
      <c r="K91" s="59">
        <v>22.4252</v>
      </c>
      <c r="L91" s="59">
        <v>0</v>
      </c>
      <c r="M91" s="59">
        <v>24.327</v>
      </c>
      <c r="N91" s="17"/>
    </row>
    <row r="92" spans="1:14" ht="12.75">
      <c r="A92" s="33" t="s">
        <v>6</v>
      </c>
      <c r="B92" s="58">
        <v>88.7921</v>
      </c>
      <c r="C92" s="59">
        <v>15.927</v>
      </c>
      <c r="D92" s="59">
        <v>0.685</v>
      </c>
      <c r="E92" s="59">
        <v>0.08</v>
      </c>
      <c r="F92" s="59">
        <v>18</v>
      </c>
      <c r="G92" s="59">
        <v>17.3416</v>
      </c>
      <c r="H92" s="59">
        <v>0.21</v>
      </c>
      <c r="I92" s="59">
        <v>0.72</v>
      </c>
      <c r="J92" s="59">
        <v>0</v>
      </c>
      <c r="K92" s="59">
        <v>23.6475</v>
      </c>
      <c r="L92" s="59">
        <v>0</v>
      </c>
      <c r="M92" s="59">
        <v>12.181000000000001</v>
      </c>
      <c r="N92" s="17"/>
    </row>
    <row r="93" spans="1:14" ht="12.75">
      <c r="A93" s="33" t="s">
        <v>7</v>
      </c>
      <c r="B93" s="58">
        <v>155.5544</v>
      </c>
      <c r="C93" s="59">
        <v>5.029</v>
      </c>
      <c r="D93" s="59">
        <v>9.675</v>
      </c>
      <c r="E93" s="59">
        <v>16.75</v>
      </c>
      <c r="F93" s="59">
        <v>19.5</v>
      </c>
      <c r="G93" s="59">
        <v>14.3016</v>
      </c>
      <c r="H93" s="59">
        <v>0.27</v>
      </c>
      <c r="I93" s="59">
        <v>8.5</v>
      </c>
      <c r="J93" s="59">
        <v>0</v>
      </c>
      <c r="K93" s="59">
        <v>17.7428</v>
      </c>
      <c r="L93" s="59">
        <v>0</v>
      </c>
      <c r="M93" s="59">
        <v>63.786</v>
      </c>
      <c r="N93" s="17"/>
    </row>
    <row r="94" spans="1:14" ht="12.75">
      <c r="A94" s="33" t="s">
        <v>8</v>
      </c>
      <c r="B94" s="58">
        <v>144.2816</v>
      </c>
      <c r="C94" s="59">
        <v>45.12</v>
      </c>
      <c r="D94" s="59">
        <v>3.305</v>
      </c>
      <c r="E94" s="59">
        <v>0</v>
      </c>
      <c r="F94" s="59">
        <v>14.5</v>
      </c>
      <c r="G94" s="59">
        <v>49.295</v>
      </c>
      <c r="H94" s="59">
        <v>0.9</v>
      </c>
      <c r="I94" s="59">
        <v>1.38</v>
      </c>
      <c r="J94" s="59">
        <v>0.445</v>
      </c>
      <c r="K94" s="59">
        <v>8.5067</v>
      </c>
      <c r="L94" s="59">
        <v>4.61</v>
      </c>
      <c r="M94" s="59">
        <v>16.2199</v>
      </c>
      <c r="N94" s="17"/>
    </row>
    <row r="95" spans="1:14" ht="12.75">
      <c r="A95" s="33" t="s">
        <v>9</v>
      </c>
      <c r="B95" s="58">
        <v>223.58929999999998</v>
      </c>
      <c r="C95" s="59">
        <v>11.4925</v>
      </c>
      <c r="D95" s="59">
        <v>2.025</v>
      </c>
      <c r="E95" s="59">
        <v>31.077</v>
      </c>
      <c r="F95" s="59">
        <v>25</v>
      </c>
      <c r="G95" s="59">
        <v>104.8822</v>
      </c>
      <c r="H95" s="59">
        <v>0.08</v>
      </c>
      <c r="I95" s="59">
        <v>0.8</v>
      </c>
      <c r="J95" s="59">
        <v>1.765</v>
      </c>
      <c r="K95" s="59">
        <v>9.1592</v>
      </c>
      <c r="L95" s="59">
        <v>0</v>
      </c>
      <c r="M95" s="59">
        <v>37.3084</v>
      </c>
      <c r="N95" s="17"/>
    </row>
    <row r="96" spans="1:14" ht="12.75">
      <c r="A96" s="33" t="s">
        <v>10</v>
      </c>
      <c r="B96" s="58">
        <v>151.94060000000002</v>
      </c>
      <c r="C96" s="59">
        <v>16.997799999999998</v>
      </c>
      <c r="D96" s="59">
        <v>2.695</v>
      </c>
      <c r="E96" s="59">
        <v>0.15</v>
      </c>
      <c r="F96" s="59">
        <v>20</v>
      </c>
      <c r="G96" s="59">
        <v>83.7919</v>
      </c>
      <c r="H96" s="59">
        <v>0</v>
      </c>
      <c r="I96" s="59">
        <v>1.447</v>
      </c>
      <c r="J96" s="59">
        <v>4.75</v>
      </c>
      <c r="K96" s="59">
        <v>5.5184</v>
      </c>
      <c r="L96" s="59">
        <v>0</v>
      </c>
      <c r="M96" s="59">
        <v>16.5905</v>
      </c>
      <c r="N96" s="17"/>
    </row>
    <row r="97" spans="1:14" ht="12.75">
      <c r="A97" s="33" t="s">
        <v>11</v>
      </c>
      <c r="B97" s="58">
        <v>168.2607</v>
      </c>
      <c r="C97" s="59">
        <v>25.12</v>
      </c>
      <c r="D97" s="59">
        <v>2.57</v>
      </c>
      <c r="E97" s="59">
        <v>12.699700000000002</v>
      </c>
      <c r="F97" s="59">
        <v>38</v>
      </c>
      <c r="G97" s="59">
        <v>61.0689</v>
      </c>
      <c r="H97" s="59">
        <v>2.07</v>
      </c>
      <c r="I97" s="59">
        <v>0.79</v>
      </c>
      <c r="J97" s="59">
        <v>0.8425</v>
      </c>
      <c r="K97" s="59">
        <v>11.318</v>
      </c>
      <c r="L97" s="59">
        <v>0</v>
      </c>
      <c r="M97" s="59">
        <v>13.781600000000001</v>
      </c>
      <c r="N97" s="17"/>
    </row>
    <row r="98" spans="1:14" ht="12.75">
      <c r="A98" s="33" t="s">
        <v>12</v>
      </c>
      <c r="B98" s="58">
        <v>139.3565</v>
      </c>
      <c r="C98" s="59">
        <v>25.9208</v>
      </c>
      <c r="D98" s="59">
        <v>4.025</v>
      </c>
      <c r="E98" s="59">
        <v>0.3</v>
      </c>
      <c r="F98" s="59">
        <v>20</v>
      </c>
      <c r="G98" s="59">
        <v>59.8348</v>
      </c>
      <c r="H98" s="59">
        <v>1.2</v>
      </c>
      <c r="I98" s="59">
        <v>1.26</v>
      </c>
      <c r="J98" s="59">
        <v>1.4357</v>
      </c>
      <c r="K98" s="59">
        <v>11.5761</v>
      </c>
      <c r="L98" s="59">
        <v>0.05</v>
      </c>
      <c r="M98" s="59">
        <v>13.754100000000001</v>
      </c>
      <c r="N98" s="17"/>
    </row>
    <row r="99" spans="1:14" ht="12.75">
      <c r="A99" s="33" t="s">
        <v>13</v>
      </c>
      <c r="B99" s="58">
        <v>193.0888</v>
      </c>
      <c r="C99" s="59">
        <v>15.188</v>
      </c>
      <c r="D99" s="59">
        <v>6.032</v>
      </c>
      <c r="E99" s="59">
        <v>0</v>
      </c>
      <c r="F99" s="59">
        <v>10</v>
      </c>
      <c r="G99" s="59">
        <v>82.31880000000001</v>
      </c>
      <c r="H99" s="59">
        <v>3.675</v>
      </c>
      <c r="I99" s="59">
        <v>19.165</v>
      </c>
      <c r="J99" s="59">
        <v>3.9314</v>
      </c>
      <c r="K99" s="59">
        <v>12.9466</v>
      </c>
      <c r="L99" s="59">
        <v>0</v>
      </c>
      <c r="M99" s="59">
        <v>39.832</v>
      </c>
      <c r="N99" s="17"/>
    </row>
    <row r="100" spans="1:14" ht="12.75">
      <c r="A100" s="33" t="s">
        <v>14</v>
      </c>
      <c r="B100" s="58">
        <v>146.2308</v>
      </c>
      <c r="C100" s="59">
        <v>36.2005</v>
      </c>
      <c r="D100" s="59">
        <v>3.223</v>
      </c>
      <c r="E100" s="59">
        <v>0</v>
      </c>
      <c r="F100" s="59">
        <v>0</v>
      </c>
      <c r="G100" s="59">
        <v>60.0637</v>
      </c>
      <c r="H100" s="59">
        <v>4.38</v>
      </c>
      <c r="I100" s="59">
        <v>18.5506</v>
      </c>
      <c r="J100" s="59">
        <v>4.25</v>
      </c>
      <c r="K100" s="59">
        <v>11.1811</v>
      </c>
      <c r="L100" s="59">
        <v>0</v>
      </c>
      <c r="M100" s="59">
        <v>8.3819</v>
      </c>
      <c r="N100" s="17"/>
    </row>
    <row r="101" spans="1:14" ht="12.75">
      <c r="A101" s="33" t="s">
        <v>15</v>
      </c>
      <c r="B101" s="58">
        <v>239.8356</v>
      </c>
      <c r="C101" s="59">
        <v>8.166</v>
      </c>
      <c r="D101" s="59">
        <v>3.5380000000000003</v>
      </c>
      <c r="E101" s="59">
        <v>8.81</v>
      </c>
      <c r="F101" s="59">
        <v>6.5</v>
      </c>
      <c r="G101" s="59">
        <v>83.6659</v>
      </c>
      <c r="H101" s="59">
        <v>0.055</v>
      </c>
      <c r="I101" s="59">
        <v>2.21</v>
      </c>
      <c r="J101" s="59">
        <v>3.4</v>
      </c>
      <c r="K101" s="59">
        <v>11.9456</v>
      </c>
      <c r="L101" s="59">
        <v>0</v>
      </c>
      <c r="M101" s="59">
        <v>111.5451</v>
      </c>
      <c r="N101" s="17"/>
    </row>
    <row r="102" spans="1:14" ht="12.75">
      <c r="A102" s="34" t="s">
        <v>57</v>
      </c>
      <c r="B102" s="60">
        <v>235.2931</v>
      </c>
      <c r="C102" s="61">
        <v>17.2908</v>
      </c>
      <c r="D102" s="61">
        <v>4.6625</v>
      </c>
      <c r="E102" s="61">
        <v>3.3875</v>
      </c>
      <c r="F102" s="61">
        <v>14.2</v>
      </c>
      <c r="G102" s="61">
        <v>122.3954</v>
      </c>
      <c r="H102" s="61">
        <v>1.345</v>
      </c>
      <c r="I102" s="61">
        <v>3.7586999999999997</v>
      </c>
      <c r="J102" s="61">
        <v>1.366</v>
      </c>
      <c r="K102" s="61">
        <v>22.192</v>
      </c>
      <c r="L102" s="61">
        <v>0.055</v>
      </c>
      <c r="M102" s="61">
        <v>44.6402</v>
      </c>
      <c r="N102" s="17"/>
    </row>
    <row r="103" spans="1:14" ht="12.75">
      <c r="A103" s="33" t="s">
        <v>65</v>
      </c>
      <c r="B103" s="58">
        <v>114.8242</v>
      </c>
      <c r="C103" s="59">
        <v>10.347</v>
      </c>
      <c r="D103" s="59">
        <v>4.0549</v>
      </c>
      <c r="E103" s="59">
        <v>1.9856</v>
      </c>
      <c r="F103" s="59">
        <v>0</v>
      </c>
      <c r="G103" s="59">
        <v>63.615500000000004</v>
      </c>
      <c r="H103" s="59">
        <v>0.26</v>
      </c>
      <c r="I103" s="59">
        <v>4.894</v>
      </c>
      <c r="J103" s="59">
        <v>2.962</v>
      </c>
      <c r="K103" s="59">
        <v>11.8243</v>
      </c>
      <c r="L103" s="59">
        <v>0</v>
      </c>
      <c r="M103" s="59">
        <v>14.8809</v>
      </c>
      <c r="N103" s="17"/>
    </row>
    <row r="104" spans="1:14" ht="12.75">
      <c r="A104" s="33" t="s">
        <v>6</v>
      </c>
      <c r="B104" s="58">
        <v>192.50900000000001</v>
      </c>
      <c r="C104" s="59">
        <v>9.5975</v>
      </c>
      <c r="D104" s="59">
        <v>7.555</v>
      </c>
      <c r="E104" s="59">
        <v>1.43</v>
      </c>
      <c r="F104" s="59">
        <v>22</v>
      </c>
      <c r="G104" s="59">
        <v>83.4594</v>
      </c>
      <c r="H104" s="59">
        <v>3.715</v>
      </c>
      <c r="I104" s="59">
        <v>17.2037</v>
      </c>
      <c r="J104" s="59">
        <v>4.0596</v>
      </c>
      <c r="K104" s="59">
        <v>19.464299999999998</v>
      </c>
      <c r="L104" s="59">
        <v>0</v>
      </c>
      <c r="M104" s="59">
        <v>24.0245</v>
      </c>
      <c r="N104" s="17"/>
    </row>
    <row r="105" spans="1:14" ht="12.75">
      <c r="A105" s="33" t="s">
        <v>7</v>
      </c>
      <c r="B105" s="58">
        <v>229.8547</v>
      </c>
      <c r="C105" s="59">
        <v>15.8949</v>
      </c>
      <c r="D105" s="59">
        <v>21.953</v>
      </c>
      <c r="E105" s="59">
        <v>3.675</v>
      </c>
      <c r="F105" s="59">
        <v>14.7</v>
      </c>
      <c r="G105" s="59">
        <v>93.1402</v>
      </c>
      <c r="H105" s="59">
        <v>5.4012</v>
      </c>
      <c r="I105" s="59">
        <v>12.7339</v>
      </c>
      <c r="J105" s="59">
        <v>16.6067</v>
      </c>
      <c r="K105" s="59">
        <v>22.9338</v>
      </c>
      <c r="L105" s="59">
        <v>0</v>
      </c>
      <c r="M105" s="59">
        <v>22.816</v>
      </c>
      <c r="N105" s="17"/>
    </row>
    <row r="106" spans="1:14" ht="12.75">
      <c r="A106" s="33" t="s">
        <v>8</v>
      </c>
      <c r="B106" s="58">
        <v>184.2094</v>
      </c>
      <c r="C106" s="59">
        <v>14.9948</v>
      </c>
      <c r="D106" s="59">
        <v>7.14</v>
      </c>
      <c r="E106" s="59">
        <v>3.2452</v>
      </c>
      <c r="F106" s="59">
        <v>8.33</v>
      </c>
      <c r="G106" s="59">
        <v>78.14450000000001</v>
      </c>
      <c r="H106" s="59">
        <v>1.75</v>
      </c>
      <c r="I106" s="59">
        <v>8.2946</v>
      </c>
      <c r="J106" s="59">
        <v>15.9391</v>
      </c>
      <c r="K106" s="59">
        <v>24.2418</v>
      </c>
      <c r="L106" s="59">
        <v>0</v>
      </c>
      <c r="M106" s="59">
        <v>22.1294</v>
      </c>
      <c r="N106" s="17"/>
    </row>
    <row r="107" spans="1:14" ht="12.75">
      <c r="A107" s="33" t="s">
        <v>9</v>
      </c>
      <c r="B107" s="58">
        <v>215.49360000000001</v>
      </c>
      <c r="C107" s="59">
        <v>16.372799999999998</v>
      </c>
      <c r="D107" s="59">
        <v>2.9838000000000005</v>
      </c>
      <c r="E107" s="59">
        <v>2.981</v>
      </c>
      <c r="F107" s="59">
        <v>5</v>
      </c>
      <c r="G107" s="59">
        <v>126.43560000000001</v>
      </c>
      <c r="H107" s="59">
        <v>0.16</v>
      </c>
      <c r="I107" s="59">
        <v>9.38</v>
      </c>
      <c r="J107" s="59">
        <v>11.425600000000001</v>
      </c>
      <c r="K107" s="59">
        <v>19.1068</v>
      </c>
      <c r="L107" s="59">
        <v>0</v>
      </c>
      <c r="M107" s="59">
        <v>21.648</v>
      </c>
      <c r="N107" s="17"/>
    </row>
    <row r="108" spans="1:14" ht="12.75">
      <c r="A108" s="33" t="s">
        <v>10</v>
      </c>
      <c r="B108" s="58">
        <v>277.343</v>
      </c>
      <c r="C108" s="59">
        <v>9.955200000000001</v>
      </c>
      <c r="D108" s="59">
        <v>1.715</v>
      </c>
      <c r="E108" s="59">
        <v>3.634</v>
      </c>
      <c r="F108" s="59">
        <v>22.9</v>
      </c>
      <c r="G108" s="59">
        <v>169.4464</v>
      </c>
      <c r="H108" s="59">
        <v>0</v>
      </c>
      <c r="I108" s="59">
        <v>16.0754</v>
      </c>
      <c r="J108" s="59">
        <v>15.358</v>
      </c>
      <c r="K108" s="59">
        <v>23.2566</v>
      </c>
      <c r="L108" s="59">
        <v>0.265</v>
      </c>
      <c r="M108" s="59">
        <v>14.7374</v>
      </c>
      <c r="N108" s="17"/>
    </row>
    <row r="109" spans="1:14" ht="12.75">
      <c r="A109" s="33" t="s">
        <v>11</v>
      </c>
      <c r="B109" s="58">
        <v>165.73160000000001</v>
      </c>
      <c r="C109" s="59">
        <v>15.6766</v>
      </c>
      <c r="D109" s="59">
        <v>3.145</v>
      </c>
      <c r="E109" s="59">
        <v>2.8770000000000002</v>
      </c>
      <c r="F109" s="59">
        <v>0</v>
      </c>
      <c r="G109" s="59">
        <v>85.0205</v>
      </c>
      <c r="H109" s="59">
        <v>0.28600000000000003</v>
      </c>
      <c r="I109" s="59">
        <v>2.84</v>
      </c>
      <c r="J109" s="59">
        <v>12.666200000000002</v>
      </c>
      <c r="K109" s="59">
        <v>14.6925</v>
      </c>
      <c r="L109" s="59">
        <v>0.235</v>
      </c>
      <c r="M109" s="59">
        <v>28.2928</v>
      </c>
      <c r="N109" s="17"/>
    </row>
    <row r="110" spans="1:14" ht="12.75">
      <c r="A110" s="33" t="s">
        <v>12</v>
      </c>
      <c r="B110" s="58">
        <v>219.8893</v>
      </c>
      <c r="C110" s="59">
        <v>9.9499</v>
      </c>
      <c r="D110" s="59">
        <v>4.68</v>
      </c>
      <c r="E110" s="59">
        <v>2.36</v>
      </c>
      <c r="F110" s="59">
        <v>0</v>
      </c>
      <c r="G110" s="59">
        <v>121.47210000000001</v>
      </c>
      <c r="H110" s="59">
        <v>0.15</v>
      </c>
      <c r="I110" s="59">
        <v>3.465</v>
      </c>
      <c r="J110" s="59">
        <v>9.954</v>
      </c>
      <c r="K110" s="59">
        <v>18.908</v>
      </c>
      <c r="L110" s="59">
        <v>3.31</v>
      </c>
      <c r="M110" s="59">
        <v>45.6403</v>
      </c>
      <c r="N110" s="17"/>
    </row>
    <row r="111" spans="1:14" ht="12.75">
      <c r="A111" s="33" t="s">
        <v>13</v>
      </c>
      <c r="B111" s="58">
        <v>240.23010000000002</v>
      </c>
      <c r="C111" s="59">
        <v>8.868</v>
      </c>
      <c r="D111" s="59">
        <v>3.185</v>
      </c>
      <c r="E111" s="59">
        <v>7.71</v>
      </c>
      <c r="F111" s="59">
        <v>0</v>
      </c>
      <c r="G111" s="59">
        <v>167.97650000000002</v>
      </c>
      <c r="H111" s="59">
        <v>0.9067999999999999</v>
      </c>
      <c r="I111" s="59">
        <v>8.86</v>
      </c>
      <c r="J111" s="59">
        <v>3.1391999999999998</v>
      </c>
      <c r="K111" s="59">
        <v>14.1863</v>
      </c>
      <c r="L111" s="59">
        <v>1.356</v>
      </c>
      <c r="M111" s="59">
        <v>24.0423</v>
      </c>
      <c r="N111" s="17"/>
    </row>
    <row r="112" spans="1:14" ht="12.75">
      <c r="A112" s="33" t="s">
        <v>14</v>
      </c>
      <c r="B112" s="58">
        <v>250.4748</v>
      </c>
      <c r="C112" s="59">
        <v>11.4222</v>
      </c>
      <c r="D112" s="59">
        <v>5.0005</v>
      </c>
      <c r="E112" s="59">
        <v>6.333</v>
      </c>
      <c r="F112" s="59">
        <v>0.575</v>
      </c>
      <c r="G112" s="59">
        <v>160.6085</v>
      </c>
      <c r="H112" s="59">
        <v>5.6</v>
      </c>
      <c r="I112" s="59">
        <v>9.250200000000001</v>
      </c>
      <c r="J112" s="59">
        <v>4.409</v>
      </c>
      <c r="K112" s="59">
        <v>25.604400000000002</v>
      </c>
      <c r="L112" s="59">
        <v>0.28</v>
      </c>
      <c r="M112" s="59">
        <v>21.392</v>
      </c>
      <c r="N112" s="17"/>
    </row>
    <row r="113" spans="1:14" ht="12.75">
      <c r="A113" s="33" t="s">
        <v>15</v>
      </c>
      <c r="B113" s="58">
        <v>201.73770000000002</v>
      </c>
      <c r="C113" s="59">
        <v>9.7232</v>
      </c>
      <c r="D113" s="59">
        <v>4.223</v>
      </c>
      <c r="E113" s="59">
        <v>6.339</v>
      </c>
      <c r="F113" s="59">
        <v>0</v>
      </c>
      <c r="G113" s="59">
        <v>137.3625</v>
      </c>
      <c r="H113" s="59">
        <v>2</v>
      </c>
      <c r="I113" s="59">
        <v>3.0951999999999997</v>
      </c>
      <c r="J113" s="59">
        <v>2.5428</v>
      </c>
      <c r="K113" s="59">
        <v>20.3938</v>
      </c>
      <c r="L113" s="59">
        <v>0.25</v>
      </c>
      <c r="M113" s="59">
        <v>15.808200000000001</v>
      </c>
      <c r="N113" s="17"/>
    </row>
    <row r="114" spans="1:14" ht="12.75">
      <c r="A114" s="34" t="s">
        <v>57</v>
      </c>
      <c r="B114" s="60">
        <v>266.928</v>
      </c>
      <c r="C114" s="61">
        <v>21.7503</v>
      </c>
      <c r="D114" s="61">
        <v>8.475</v>
      </c>
      <c r="E114" s="61">
        <v>3.307</v>
      </c>
      <c r="F114" s="61">
        <v>0</v>
      </c>
      <c r="G114" s="61">
        <v>132.40810000000002</v>
      </c>
      <c r="H114" s="61">
        <v>1.3</v>
      </c>
      <c r="I114" s="61">
        <v>6.13</v>
      </c>
      <c r="J114" s="61">
        <v>13.730500000000001</v>
      </c>
      <c r="K114" s="61">
        <v>24.8767</v>
      </c>
      <c r="L114" s="61">
        <v>0.881</v>
      </c>
      <c r="M114" s="61">
        <v>54.0694</v>
      </c>
      <c r="N114" s="17"/>
    </row>
    <row r="115" spans="1:14" ht="12.75">
      <c r="A115" s="33" t="s">
        <v>66</v>
      </c>
      <c r="B115" s="58">
        <v>144.1439</v>
      </c>
      <c r="C115" s="59">
        <v>7.2394</v>
      </c>
      <c r="D115" s="59">
        <v>7.2577</v>
      </c>
      <c r="E115" s="59">
        <v>4.905</v>
      </c>
      <c r="F115" s="59">
        <v>0</v>
      </c>
      <c r="G115" s="59">
        <v>76.39189999999999</v>
      </c>
      <c r="H115" s="59">
        <v>1.34</v>
      </c>
      <c r="I115" s="59">
        <v>9.5226</v>
      </c>
      <c r="J115" s="59">
        <v>7.789000000000001</v>
      </c>
      <c r="K115" s="59">
        <v>16.3443</v>
      </c>
      <c r="L115" s="59">
        <v>0.01</v>
      </c>
      <c r="M115" s="59">
        <v>13.344</v>
      </c>
      <c r="N115" s="17"/>
    </row>
    <row r="116" spans="1:14" ht="12.75">
      <c r="A116" s="33" t="s">
        <v>6</v>
      </c>
      <c r="B116" s="58">
        <v>229.0918</v>
      </c>
      <c r="C116" s="59">
        <v>13.7062</v>
      </c>
      <c r="D116" s="59">
        <v>6.099</v>
      </c>
      <c r="E116" s="59">
        <v>1.0170000000000001</v>
      </c>
      <c r="F116" s="59">
        <v>6.3333</v>
      </c>
      <c r="G116" s="59">
        <v>116.532</v>
      </c>
      <c r="H116" s="59">
        <v>0.79</v>
      </c>
      <c r="I116" s="59">
        <v>9.197799999999999</v>
      </c>
      <c r="J116" s="59">
        <v>10.827</v>
      </c>
      <c r="K116" s="59">
        <v>32.4947</v>
      </c>
      <c r="L116" s="59">
        <v>0.113</v>
      </c>
      <c r="M116" s="59">
        <v>31.9818</v>
      </c>
      <c r="N116" s="17"/>
    </row>
    <row r="117" spans="1:14" ht="12.75">
      <c r="A117" s="33" t="s">
        <v>7</v>
      </c>
      <c r="B117" s="58">
        <v>168.1026</v>
      </c>
      <c r="C117" s="59">
        <v>7.67</v>
      </c>
      <c r="D117" s="59">
        <v>7.031000000000001</v>
      </c>
      <c r="E117" s="59">
        <v>0.41</v>
      </c>
      <c r="F117" s="59">
        <v>18</v>
      </c>
      <c r="G117" s="59">
        <v>79.1092</v>
      </c>
      <c r="H117" s="59">
        <v>0.13</v>
      </c>
      <c r="I117" s="59">
        <v>3.7425</v>
      </c>
      <c r="J117" s="59">
        <v>2.0662</v>
      </c>
      <c r="K117" s="59">
        <v>29.029700000000002</v>
      </c>
      <c r="L117" s="59">
        <v>0.07</v>
      </c>
      <c r="M117" s="59">
        <v>20.844</v>
      </c>
      <c r="N117" s="17"/>
    </row>
    <row r="118" spans="1:14" ht="12.75">
      <c r="A118" s="33" t="s">
        <v>8</v>
      </c>
      <c r="B118" s="58">
        <v>150.215</v>
      </c>
      <c r="C118" s="59">
        <v>4.408</v>
      </c>
      <c r="D118" s="59">
        <v>4.537</v>
      </c>
      <c r="E118" s="59">
        <v>0.575</v>
      </c>
      <c r="F118" s="59">
        <v>0</v>
      </c>
      <c r="G118" s="59">
        <v>77.0245</v>
      </c>
      <c r="H118" s="59">
        <v>0.42</v>
      </c>
      <c r="I118" s="59">
        <v>5.8325</v>
      </c>
      <c r="J118" s="59">
        <v>2.625</v>
      </c>
      <c r="K118" s="59">
        <v>10.1804</v>
      </c>
      <c r="L118" s="59">
        <v>0.034</v>
      </c>
      <c r="M118" s="59">
        <v>44.5786</v>
      </c>
      <c r="N118" s="17"/>
    </row>
    <row r="119" spans="1:14" ht="12.75">
      <c r="A119" s="33" t="s">
        <v>9</v>
      </c>
      <c r="B119" s="58">
        <v>158.8173</v>
      </c>
      <c r="C119" s="59">
        <v>13.306000000000001</v>
      </c>
      <c r="D119" s="59">
        <v>7.787</v>
      </c>
      <c r="E119" s="59">
        <v>0.695</v>
      </c>
      <c r="F119" s="59">
        <v>0</v>
      </c>
      <c r="G119" s="59">
        <v>88.36019999999999</v>
      </c>
      <c r="H119" s="59">
        <v>0</v>
      </c>
      <c r="I119" s="59">
        <v>5.3405000000000005</v>
      </c>
      <c r="J119" s="59">
        <v>2.3665000000000003</v>
      </c>
      <c r="K119" s="59">
        <v>15.7095</v>
      </c>
      <c r="L119" s="59">
        <v>0.614</v>
      </c>
      <c r="M119" s="59">
        <v>24.6386</v>
      </c>
      <c r="N119" s="17"/>
    </row>
    <row r="120" spans="1:14" ht="12.75">
      <c r="A120" s="33" t="s">
        <v>10</v>
      </c>
      <c r="B120" s="58">
        <v>355.42890000000006</v>
      </c>
      <c r="C120" s="59">
        <v>29.341</v>
      </c>
      <c r="D120" s="59">
        <v>18.6278</v>
      </c>
      <c r="E120" s="59">
        <v>0.218</v>
      </c>
      <c r="F120" s="59">
        <v>2.2244</v>
      </c>
      <c r="G120" s="59">
        <v>193.13920000000002</v>
      </c>
      <c r="H120" s="59">
        <v>2.706</v>
      </c>
      <c r="I120" s="59">
        <v>8.82</v>
      </c>
      <c r="J120" s="59">
        <v>10.4268</v>
      </c>
      <c r="K120" s="59">
        <v>34.771699999999996</v>
      </c>
      <c r="L120" s="59">
        <v>0.105</v>
      </c>
      <c r="M120" s="59">
        <v>55.049</v>
      </c>
      <c r="N120" s="17"/>
    </row>
    <row r="121" spans="1:14" ht="12.75">
      <c r="A121" s="33" t="s">
        <v>11</v>
      </c>
      <c r="B121" s="58">
        <v>274.07509999999996</v>
      </c>
      <c r="C121" s="59">
        <v>28.062</v>
      </c>
      <c r="D121" s="59">
        <v>10.378</v>
      </c>
      <c r="E121" s="59">
        <v>0.205</v>
      </c>
      <c r="F121" s="59">
        <v>6.038600000000001</v>
      </c>
      <c r="G121" s="59">
        <v>162.6</v>
      </c>
      <c r="H121" s="59">
        <v>1.71</v>
      </c>
      <c r="I121" s="59">
        <v>0.3411</v>
      </c>
      <c r="J121" s="59">
        <v>11.9994</v>
      </c>
      <c r="K121" s="59">
        <v>18.2512</v>
      </c>
      <c r="L121" s="59">
        <v>0.34900000000000003</v>
      </c>
      <c r="M121" s="59">
        <v>34.140800000000006</v>
      </c>
      <c r="N121" s="17"/>
    </row>
    <row r="122" spans="1:14" ht="12.75">
      <c r="A122" s="33" t="s">
        <v>12</v>
      </c>
      <c r="B122" s="58">
        <v>318.01140000000004</v>
      </c>
      <c r="C122" s="59">
        <v>33.704</v>
      </c>
      <c r="D122" s="59">
        <v>9.23</v>
      </c>
      <c r="E122" s="59">
        <v>0.323</v>
      </c>
      <c r="F122" s="59">
        <v>1.5</v>
      </c>
      <c r="G122" s="59">
        <v>164.4169</v>
      </c>
      <c r="H122" s="59">
        <v>5.98</v>
      </c>
      <c r="I122" s="59">
        <v>7.55</v>
      </c>
      <c r="J122" s="59">
        <v>16.8837</v>
      </c>
      <c r="K122" s="59">
        <v>24.9155</v>
      </c>
      <c r="L122" s="59">
        <v>1.78</v>
      </c>
      <c r="M122" s="59">
        <v>51.728300000000004</v>
      </c>
      <c r="N122" s="17"/>
    </row>
    <row r="123" spans="1:14" ht="12.75">
      <c r="A123" s="33" t="s">
        <v>13</v>
      </c>
      <c r="B123" s="58">
        <v>307.8943</v>
      </c>
      <c r="C123" s="59">
        <v>18.3415</v>
      </c>
      <c r="D123" s="59">
        <v>6.421</v>
      </c>
      <c r="E123" s="59">
        <v>1.212</v>
      </c>
      <c r="F123" s="59">
        <v>23</v>
      </c>
      <c r="G123" s="59">
        <v>170.8398</v>
      </c>
      <c r="H123" s="59">
        <v>0</v>
      </c>
      <c r="I123" s="59">
        <v>2.11</v>
      </c>
      <c r="J123" s="59">
        <v>20.4067</v>
      </c>
      <c r="K123" s="59">
        <v>28.3274</v>
      </c>
      <c r="L123" s="59">
        <v>1.35</v>
      </c>
      <c r="M123" s="59">
        <v>35.8859</v>
      </c>
      <c r="N123" s="17"/>
    </row>
    <row r="124" spans="1:14" ht="12.75">
      <c r="A124" s="33" t="s">
        <v>14</v>
      </c>
      <c r="B124" s="58">
        <v>330.1297</v>
      </c>
      <c r="C124" s="59">
        <v>51.937</v>
      </c>
      <c r="D124" s="59">
        <v>8.948</v>
      </c>
      <c r="E124" s="59">
        <v>1.037</v>
      </c>
      <c r="F124" s="59">
        <v>0</v>
      </c>
      <c r="G124" s="59">
        <v>162.419</v>
      </c>
      <c r="H124" s="59">
        <v>4.21</v>
      </c>
      <c r="I124" s="59">
        <v>2.841</v>
      </c>
      <c r="J124" s="59">
        <v>25.531</v>
      </c>
      <c r="K124" s="59">
        <v>29.1196</v>
      </c>
      <c r="L124" s="59">
        <v>0.38</v>
      </c>
      <c r="M124" s="59">
        <v>43.7071</v>
      </c>
      <c r="N124" s="17"/>
    </row>
    <row r="125" spans="1:14" ht="12.75">
      <c r="A125" s="33" t="s">
        <v>15</v>
      </c>
      <c r="B125" s="58">
        <v>282.9232</v>
      </c>
      <c r="C125" s="59">
        <v>2.71</v>
      </c>
      <c r="D125" s="59">
        <v>12.0365</v>
      </c>
      <c r="E125" s="59">
        <v>0.785</v>
      </c>
      <c r="F125" s="59">
        <v>0</v>
      </c>
      <c r="G125" s="59">
        <v>140.5927</v>
      </c>
      <c r="H125" s="59">
        <v>6.3745</v>
      </c>
      <c r="I125" s="59">
        <v>9.6654</v>
      </c>
      <c r="J125" s="59">
        <v>13.946</v>
      </c>
      <c r="K125" s="59">
        <v>32.8966</v>
      </c>
      <c r="L125" s="59">
        <v>0.5630000000000001</v>
      </c>
      <c r="M125" s="59">
        <v>63.353500000000004</v>
      </c>
      <c r="N125" s="17"/>
    </row>
    <row r="126" spans="1:14" ht="12.75">
      <c r="A126" s="34" t="s">
        <v>57</v>
      </c>
      <c r="B126" s="60">
        <v>306.3302</v>
      </c>
      <c r="C126" s="61">
        <v>9.7056</v>
      </c>
      <c r="D126" s="61">
        <v>17.561</v>
      </c>
      <c r="E126" s="61">
        <v>0.545</v>
      </c>
      <c r="F126" s="61">
        <v>0</v>
      </c>
      <c r="G126" s="61">
        <v>170.05460000000002</v>
      </c>
      <c r="H126" s="61">
        <v>0.93</v>
      </c>
      <c r="I126" s="61">
        <v>4.369</v>
      </c>
      <c r="J126" s="61">
        <v>15.0149</v>
      </c>
      <c r="K126" s="61">
        <v>37.4867</v>
      </c>
      <c r="L126" s="61">
        <v>1.156</v>
      </c>
      <c r="M126" s="61">
        <v>49.507400000000004</v>
      </c>
      <c r="N126" s="17"/>
    </row>
    <row r="127" spans="1:14" ht="12.75">
      <c r="A127" s="33" t="s">
        <v>67</v>
      </c>
      <c r="B127" s="58">
        <v>242.81170000000003</v>
      </c>
      <c r="C127" s="59">
        <v>2.9843</v>
      </c>
      <c r="D127" s="59">
        <v>12.025500000000001</v>
      </c>
      <c r="E127" s="59">
        <v>1.347</v>
      </c>
      <c r="F127" s="59">
        <v>19.186700000000002</v>
      </c>
      <c r="G127" s="59">
        <v>126.75160000000001</v>
      </c>
      <c r="H127" s="59">
        <v>0.15</v>
      </c>
      <c r="I127" s="59">
        <v>7.328</v>
      </c>
      <c r="J127" s="59">
        <v>6.524</v>
      </c>
      <c r="K127" s="59">
        <v>22.8975</v>
      </c>
      <c r="L127" s="59">
        <v>0.845</v>
      </c>
      <c r="M127" s="59">
        <v>42.7721</v>
      </c>
      <c r="N127" s="17"/>
    </row>
    <row r="128" spans="1:14" ht="12.75">
      <c r="A128" s="33" t="s">
        <v>6</v>
      </c>
      <c r="B128" s="58">
        <v>316.91679999999997</v>
      </c>
      <c r="C128" s="59">
        <v>8.266</v>
      </c>
      <c r="D128" s="59">
        <v>23.208000000000002</v>
      </c>
      <c r="E128" s="59">
        <v>1.858</v>
      </c>
      <c r="F128" s="59">
        <v>0</v>
      </c>
      <c r="G128" s="59">
        <v>192.58610000000002</v>
      </c>
      <c r="H128" s="59">
        <v>0.35</v>
      </c>
      <c r="I128" s="59">
        <v>16.5688</v>
      </c>
      <c r="J128" s="59">
        <v>3.9144</v>
      </c>
      <c r="K128" s="59">
        <v>27.0896</v>
      </c>
      <c r="L128" s="59">
        <v>1.186</v>
      </c>
      <c r="M128" s="59">
        <v>41.889900000000004</v>
      </c>
      <c r="N128" s="17"/>
    </row>
    <row r="129" spans="1:14" ht="12.75">
      <c r="A129" s="33" t="s">
        <v>7</v>
      </c>
      <c r="B129" s="58">
        <v>422.788</v>
      </c>
      <c r="C129" s="59">
        <v>11.789</v>
      </c>
      <c r="D129" s="59">
        <v>27.599</v>
      </c>
      <c r="E129" s="59">
        <v>3.434</v>
      </c>
      <c r="F129" s="59">
        <v>0</v>
      </c>
      <c r="G129" s="59">
        <v>246.1544</v>
      </c>
      <c r="H129" s="59">
        <v>0.49</v>
      </c>
      <c r="I129" s="59">
        <v>20.726</v>
      </c>
      <c r="J129" s="59">
        <v>14.0809</v>
      </c>
      <c r="K129" s="59">
        <v>40.134699999999995</v>
      </c>
      <c r="L129" s="59">
        <v>1.075</v>
      </c>
      <c r="M129" s="59">
        <v>57.305</v>
      </c>
      <c r="N129" s="17"/>
    </row>
    <row r="130" spans="1:14" ht="12.75">
      <c r="A130" s="33" t="s">
        <v>8</v>
      </c>
      <c r="B130" s="58">
        <v>465.3893</v>
      </c>
      <c r="C130" s="59">
        <v>4.688</v>
      </c>
      <c r="D130" s="59">
        <v>38.772</v>
      </c>
      <c r="E130" s="59">
        <v>3.5740000000000003</v>
      </c>
      <c r="F130" s="59">
        <v>0</v>
      </c>
      <c r="G130" s="59">
        <v>285.8953</v>
      </c>
      <c r="H130" s="59">
        <v>0.15</v>
      </c>
      <c r="I130" s="59">
        <v>24.1932</v>
      </c>
      <c r="J130" s="59">
        <v>21.755599999999998</v>
      </c>
      <c r="K130" s="59">
        <v>40.869</v>
      </c>
      <c r="L130" s="59">
        <v>0.652</v>
      </c>
      <c r="M130" s="59">
        <v>44.840199999999996</v>
      </c>
      <c r="N130" s="17"/>
    </row>
    <row r="131" spans="1:14" ht="12.75">
      <c r="A131" s="33" t="s">
        <v>9</v>
      </c>
      <c r="B131" s="58">
        <v>433.6178</v>
      </c>
      <c r="C131" s="59">
        <v>2.521</v>
      </c>
      <c r="D131" s="59">
        <v>38.077</v>
      </c>
      <c r="E131" s="59">
        <v>6.8765</v>
      </c>
      <c r="F131" s="59">
        <v>0</v>
      </c>
      <c r="G131" s="59">
        <v>277.113</v>
      </c>
      <c r="H131" s="59">
        <v>0.05</v>
      </c>
      <c r="I131" s="59">
        <v>13.241299999999999</v>
      </c>
      <c r="J131" s="59">
        <v>25.6064</v>
      </c>
      <c r="K131" s="59">
        <v>32.514900000000004</v>
      </c>
      <c r="L131" s="59">
        <v>1.063</v>
      </c>
      <c r="M131" s="59">
        <v>36.5547</v>
      </c>
      <c r="N131" s="17"/>
    </row>
    <row r="132" spans="1:14" ht="12.75">
      <c r="A132" s="33" t="s">
        <v>10</v>
      </c>
      <c r="B132" s="58">
        <v>341.9365</v>
      </c>
      <c r="C132" s="59">
        <v>3.08</v>
      </c>
      <c r="D132" s="59">
        <v>30.2279</v>
      </c>
      <c r="E132" s="59">
        <v>8.0538</v>
      </c>
      <c r="F132" s="59">
        <v>0.04</v>
      </c>
      <c r="G132" s="59">
        <v>180.0463</v>
      </c>
      <c r="H132" s="59">
        <v>1.56</v>
      </c>
      <c r="I132" s="59">
        <v>14.8775</v>
      </c>
      <c r="J132" s="59">
        <v>9.5003</v>
      </c>
      <c r="K132" s="59">
        <v>51.253099999999996</v>
      </c>
      <c r="L132" s="59">
        <v>1.04</v>
      </c>
      <c r="M132" s="59">
        <v>42.2576</v>
      </c>
      <c r="N132" s="17"/>
    </row>
    <row r="133" spans="1:14" ht="12.75">
      <c r="A133" s="33" t="s">
        <v>11</v>
      </c>
      <c r="B133" s="58">
        <v>290.98740000000004</v>
      </c>
      <c r="C133" s="59">
        <v>2.882</v>
      </c>
      <c r="D133" s="59">
        <v>22.615</v>
      </c>
      <c r="E133" s="59">
        <v>5.370100000000001</v>
      </c>
      <c r="F133" s="59">
        <v>0</v>
      </c>
      <c r="G133" s="59">
        <v>167.2837</v>
      </c>
      <c r="H133" s="59">
        <v>2.42</v>
      </c>
      <c r="I133" s="59">
        <v>6.2024</v>
      </c>
      <c r="J133" s="59">
        <v>5.579</v>
      </c>
      <c r="K133" s="59">
        <v>44.3729</v>
      </c>
      <c r="L133" s="59">
        <v>0.375</v>
      </c>
      <c r="M133" s="59">
        <v>33.8873</v>
      </c>
      <c r="N133" s="17"/>
    </row>
    <row r="134" spans="1:14" ht="12.75">
      <c r="A134" s="33" t="s">
        <v>12</v>
      </c>
      <c r="B134" s="58">
        <v>342.54720000000003</v>
      </c>
      <c r="C134" s="59">
        <v>3.771</v>
      </c>
      <c r="D134" s="59">
        <v>29.018</v>
      </c>
      <c r="E134" s="59">
        <v>2.41</v>
      </c>
      <c r="F134" s="59">
        <v>0</v>
      </c>
      <c r="G134" s="59">
        <v>204.2508</v>
      </c>
      <c r="H134" s="59">
        <v>1.9</v>
      </c>
      <c r="I134" s="59">
        <v>0.825</v>
      </c>
      <c r="J134" s="59">
        <v>4.946899999999999</v>
      </c>
      <c r="K134" s="59">
        <v>47.0776</v>
      </c>
      <c r="L134" s="59">
        <v>0.135</v>
      </c>
      <c r="M134" s="59">
        <v>48.212900000000005</v>
      </c>
      <c r="N134" s="17"/>
    </row>
    <row r="135" spans="1:14" ht="12.75">
      <c r="A135" s="33" t="s">
        <v>13</v>
      </c>
      <c r="B135" s="58">
        <v>369.41659999999996</v>
      </c>
      <c r="C135" s="59">
        <v>4.089</v>
      </c>
      <c r="D135" s="59">
        <v>28.333000000000002</v>
      </c>
      <c r="E135" s="59">
        <v>3.5783</v>
      </c>
      <c r="F135" s="59">
        <v>62.3</v>
      </c>
      <c r="G135" s="59">
        <v>189.6665</v>
      </c>
      <c r="H135" s="59">
        <v>1.1</v>
      </c>
      <c r="I135" s="59">
        <v>2.915</v>
      </c>
      <c r="J135" s="59">
        <v>6.619800000000001</v>
      </c>
      <c r="K135" s="59">
        <v>28.0687</v>
      </c>
      <c r="L135" s="59">
        <v>0.475</v>
      </c>
      <c r="M135" s="59">
        <v>42.271300000000004</v>
      </c>
      <c r="N135" s="17"/>
    </row>
    <row r="136" spans="1:14" ht="12.75">
      <c r="A136" s="33" t="s">
        <v>14</v>
      </c>
      <c r="B136" s="58">
        <v>360.637</v>
      </c>
      <c r="C136" s="59">
        <v>19.693</v>
      </c>
      <c r="D136" s="59">
        <v>29.374000000000002</v>
      </c>
      <c r="E136" s="59">
        <v>2.405</v>
      </c>
      <c r="F136" s="59">
        <v>2.8667</v>
      </c>
      <c r="G136" s="59">
        <v>193.2495</v>
      </c>
      <c r="H136" s="59">
        <v>7.9424</v>
      </c>
      <c r="I136" s="59">
        <v>2.111</v>
      </c>
      <c r="J136" s="59">
        <v>8.6524</v>
      </c>
      <c r="K136" s="59">
        <v>42.121</v>
      </c>
      <c r="L136" s="59">
        <v>0.415</v>
      </c>
      <c r="M136" s="59">
        <v>51.807</v>
      </c>
      <c r="N136" s="17"/>
    </row>
    <row r="137" spans="1:14" ht="12.75">
      <c r="A137" s="33" t="s">
        <v>15</v>
      </c>
      <c r="B137" s="58">
        <v>363.06640000000004</v>
      </c>
      <c r="C137" s="59">
        <v>4.264</v>
      </c>
      <c r="D137" s="59">
        <v>35.5522</v>
      </c>
      <c r="E137" s="59">
        <v>2.865</v>
      </c>
      <c r="F137" s="59">
        <v>0</v>
      </c>
      <c r="G137" s="59">
        <v>226.5073</v>
      </c>
      <c r="H137" s="59">
        <v>1.12</v>
      </c>
      <c r="I137" s="59">
        <v>5.722</v>
      </c>
      <c r="J137" s="59">
        <v>6.272</v>
      </c>
      <c r="K137" s="59">
        <v>53.8406</v>
      </c>
      <c r="L137" s="59">
        <v>0.424</v>
      </c>
      <c r="M137" s="59">
        <v>26.499299999999998</v>
      </c>
      <c r="N137" s="17"/>
    </row>
    <row r="138" spans="1:14" ht="12.75">
      <c r="A138" s="34" t="s">
        <v>57</v>
      </c>
      <c r="B138" s="60">
        <v>721.1801</v>
      </c>
      <c r="C138" s="61">
        <v>11.434000000000001</v>
      </c>
      <c r="D138" s="61">
        <v>47.1933</v>
      </c>
      <c r="E138" s="61">
        <v>4.835</v>
      </c>
      <c r="F138" s="61">
        <v>101.672</v>
      </c>
      <c r="G138" s="61">
        <v>289.8221</v>
      </c>
      <c r="H138" s="61">
        <v>0</v>
      </c>
      <c r="I138" s="61">
        <v>10.92</v>
      </c>
      <c r="J138" s="61">
        <v>81.4365</v>
      </c>
      <c r="K138" s="61">
        <v>84.381</v>
      </c>
      <c r="L138" s="61">
        <v>0.506</v>
      </c>
      <c r="M138" s="61">
        <v>88.9802</v>
      </c>
      <c r="N138" s="17"/>
    </row>
    <row r="139" spans="1:14" ht="12.75">
      <c r="A139" s="33" t="s">
        <v>68</v>
      </c>
      <c r="B139" s="58">
        <v>704.6632</v>
      </c>
      <c r="C139" s="59">
        <v>6.033</v>
      </c>
      <c r="D139" s="59">
        <v>96.73060000000001</v>
      </c>
      <c r="E139" s="59">
        <v>3.8999</v>
      </c>
      <c r="F139" s="59">
        <v>14</v>
      </c>
      <c r="G139" s="59">
        <v>371.90740000000005</v>
      </c>
      <c r="H139" s="59">
        <v>0.11800000000000001</v>
      </c>
      <c r="I139" s="59">
        <v>9.569</v>
      </c>
      <c r="J139" s="59">
        <v>93.7794</v>
      </c>
      <c r="K139" s="59">
        <v>84.4773</v>
      </c>
      <c r="L139" s="59">
        <v>1.365</v>
      </c>
      <c r="M139" s="59">
        <v>22.7836</v>
      </c>
      <c r="N139" s="17"/>
    </row>
    <row r="140" spans="1:14" ht="12.75">
      <c r="A140" s="33" t="s">
        <v>6</v>
      </c>
      <c r="B140" s="58">
        <v>754.4462</v>
      </c>
      <c r="C140" s="59">
        <v>27.5472</v>
      </c>
      <c r="D140" s="59">
        <v>152.7185</v>
      </c>
      <c r="E140" s="59">
        <v>2.735</v>
      </c>
      <c r="F140" s="59">
        <v>7</v>
      </c>
      <c r="G140" s="59">
        <v>344.3668</v>
      </c>
      <c r="H140" s="59">
        <v>1.01</v>
      </c>
      <c r="I140" s="59">
        <v>13.7705</v>
      </c>
      <c r="J140" s="59">
        <v>78.3181</v>
      </c>
      <c r="K140" s="59">
        <v>93.6237</v>
      </c>
      <c r="L140" s="59">
        <v>0.305</v>
      </c>
      <c r="M140" s="59">
        <v>33.0514</v>
      </c>
      <c r="N140" s="17"/>
    </row>
    <row r="141" spans="1:14" ht="12.75">
      <c r="A141" s="33" t="s">
        <v>7</v>
      </c>
      <c r="B141" s="58">
        <v>703.9566</v>
      </c>
      <c r="C141" s="59">
        <v>63.990500000000004</v>
      </c>
      <c r="D141" s="59">
        <v>192.96200000000002</v>
      </c>
      <c r="E141" s="59">
        <v>2.365</v>
      </c>
      <c r="F141" s="59">
        <v>0</v>
      </c>
      <c r="G141" s="59">
        <v>316.4985</v>
      </c>
      <c r="H141" s="59">
        <v>1.3</v>
      </c>
      <c r="I141" s="59">
        <v>28.062</v>
      </c>
      <c r="J141" s="59">
        <v>12.699700000000002</v>
      </c>
      <c r="K141" s="59">
        <v>59.1923</v>
      </c>
      <c r="L141" s="59">
        <v>0.88</v>
      </c>
      <c r="M141" s="59">
        <v>26.0066</v>
      </c>
      <c r="N141" s="17"/>
    </row>
    <row r="142" spans="1:14" ht="12.75">
      <c r="A142" s="33" t="s">
        <v>8</v>
      </c>
      <c r="B142" s="58">
        <v>582.2712</v>
      </c>
      <c r="C142" s="59">
        <v>17.5915</v>
      </c>
      <c r="D142" s="59">
        <v>156.8833</v>
      </c>
      <c r="E142" s="59">
        <v>3.543</v>
      </c>
      <c r="F142" s="59">
        <v>0</v>
      </c>
      <c r="G142" s="59">
        <v>257.86</v>
      </c>
      <c r="H142" s="59">
        <v>5.375</v>
      </c>
      <c r="I142" s="59">
        <v>9.946</v>
      </c>
      <c r="J142" s="59">
        <v>23.430500000000002</v>
      </c>
      <c r="K142" s="59">
        <v>61.2637</v>
      </c>
      <c r="L142" s="59">
        <v>1.115</v>
      </c>
      <c r="M142" s="59">
        <v>45.2632</v>
      </c>
      <c r="N142" s="17"/>
    </row>
    <row r="143" spans="1:14" ht="12.75">
      <c r="A143" s="33" t="s">
        <v>9</v>
      </c>
      <c r="B143" s="58">
        <v>695.1841999999999</v>
      </c>
      <c r="C143" s="59">
        <v>13.1942</v>
      </c>
      <c r="D143" s="59">
        <v>127.16730000000001</v>
      </c>
      <c r="E143" s="59">
        <v>5.685</v>
      </c>
      <c r="F143" s="59">
        <v>0</v>
      </c>
      <c r="G143" s="59">
        <v>289.502</v>
      </c>
      <c r="H143" s="59">
        <v>2.47</v>
      </c>
      <c r="I143" s="59">
        <v>9.907399999999999</v>
      </c>
      <c r="J143" s="59">
        <v>44.3896</v>
      </c>
      <c r="K143" s="59">
        <v>73.8182</v>
      </c>
      <c r="L143" s="59">
        <v>1.485</v>
      </c>
      <c r="M143" s="59">
        <v>127.5655</v>
      </c>
      <c r="N143" s="17"/>
    </row>
    <row r="144" spans="1:14" ht="12.75">
      <c r="A144" s="33" t="s">
        <v>10</v>
      </c>
      <c r="B144" s="58">
        <v>767.8374</v>
      </c>
      <c r="C144" s="59">
        <v>13.562000000000001</v>
      </c>
      <c r="D144" s="59">
        <v>112.0933</v>
      </c>
      <c r="E144" s="59">
        <v>9.759</v>
      </c>
      <c r="F144" s="59">
        <v>6</v>
      </c>
      <c r="G144" s="59">
        <v>309.6275</v>
      </c>
      <c r="H144" s="59">
        <v>1.5</v>
      </c>
      <c r="I144" s="59">
        <v>15.7552</v>
      </c>
      <c r="J144" s="59">
        <v>93.23580000000001</v>
      </c>
      <c r="K144" s="59">
        <v>85.675</v>
      </c>
      <c r="L144" s="59">
        <v>0.65</v>
      </c>
      <c r="M144" s="59">
        <v>119.9796</v>
      </c>
      <c r="N144" s="17"/>
    </row>
    <row r="145" spans="1:14" ht="12.75">
      <c r="A145" s="33" t="s">
        <v>11</v>
      </c>
      <c r="B145" s="58">
        <v>684.9774</v>
      </c>
      <c r="C145" s="59">
        <v>3.648</v>
      </c>
      <c r="D145" s="59">
        <v>124.0236</v>
      </c>
      <c r="E145" s="59">
        <v>3.695</v>
      </c>
      <c r="F145" s="59">
        <v>0</v>
      </c>
      <c r="G145" s="59">
        <v>323.9138</v>
      </c>
      <c r="H145" s="59">
        <v>9.165</v>
      </c>
      <c r="I145" s="59">
        <v>15.478</v>
      </c>
      <c r="J145" s="59">
        <v>46.3034</v>
      </c>
      <c r="K145" s="59">
        <v>92.2869</v>
      </c>
      <c r="L145" s="59">
        <v>0.4</v>
      </c>
      <c r="M145" s="59">
        <v>66.0637</v>
      </c>
      <c r="N145" s="17"/>
    </row>
    <row r="146" spans="1:14" ht="12.75">
      <c r="A146" s="33" t="s">
        <v>12</v>
      </c>
      <c r="B146" s="58">
        <v>753.6309</v>
      </c>
      <c r="C146" s="59">
        <v>24.847</v>
      </c>
      <c r="D146" s="59">
        <v>124.61460000000001</v>
      </c>
      <c r="E146" s="59">
        <v>4.7623999999999995</v>
      </c>
      <c r="F146" s="59">
        <v>2.7</v>
      </c>
      <c r="G146" s="59">
        <v>306.0445</v>
      </c>
      <c r="H146" s="59">
        <v>8.003</v>
      </c>
      <c r="I146" s="59">
        <v>9.555</v>
      </c>
      <c r="J146" s="59">
        <v>56.4171</v>
      </c>
      <c r="K146" s="59">
        <v>86.0811</v>
      </c>
      <c r="L146" s="59">
        <v>3.9692</v>
      </c>
      <c r="M146" s="59">
        <v>126.637</v>
      </c>
      <c r="N146" s="17"/>
    </row>
    <row r="147" spans="1:14" ht="12.75">
      <c r="A147" s="33" t="s">
        <v>13</v>
      </c>
      <c r="B147" s="58">
        <v>534.2666</v>
      </c>
      <c r="C147" s="59">
        <v>3.555</v>
      </c>
      <c r="D147" s="59">
        <v>123.608</v>
      </c>
      <c r="E147" s="59">
        <v>2.1191999999999998</v>
      </c>
      <c r="F147" s="59">
        <v>0</v>
      </c>
      <c r="G147" s="59">
        <v>266.7928</v>
      </c>
      <c r="H147" s="59">
        <v>6.3413</v>
      </c>
      <c r="I147" s="59">
        <v>21.121000000000002</v>
      </c>
      <c r="J147" s="59">
        <v>28.3173</v>
      </c>
      <c r="K147" s="59">
        <v>51.037800000000004</v>
      </c>
      <c r="L147" s="59">
        <v>1.08</v>
      </c>
      <c r="M147" s="59">
        <v>30.2942</v>
      </c>
      <c r="N147" s="17"/>
    </row>
    <row r="148" spans="1:14" ht="12.75">
      <c r="A148" s="33" t="s">
        <v>14</v>
      </c>
      <c r="B148" s="58">
        <v>647.3129</v>
      </c>
      <c r="C148" s="59">
        <v>19.282</v>
      </c>
      <c r="D148" s="59">
        <v>144.8384</v>
      </c>
      <c r="E148" s="59">
        <v>6.2</v>
      </c>
      <c r="F148" s="59">
        <v>0</v>
      </c>
      <c r="G148" s="59">
        <v>324.1469</v>
      </c>
      <c r="H148" s="59">
        <v>3.05</v>
      </c>
      <c r="I148" s="59">
        <v>12.4424</v>
      </c>
      <c r="J148" s="59">
        <v>23.7725</v>
      </c>
      <c r="K148" s="59">
        <v>49.5211</v>
      </c>
      <c r="L148" s="59">
        <v>3.715</v>
      </c>
      <c r="M148" s="59">
        <v>60.3446</v>
      </c>
      <c r="N148" s="17"/>
    </row>
    <row r="149" spans="1:14" ht="12.75">
      <c r="A149" s="33" t="s">
        <v>15</v>
      </c>
      <c r="B149" s="58">
        <v>712.3542</v>
      </c>
      <c r="C149" s="59">
        <v>2.18</v>
      </c>
      <c r="D149" s="59">
        <v>199.555</v>
      </c>
      <c r="E149" s="59">
        <v>9.2879</v>
      </c>
      <c r="F149" s="59">
        <v>0</v>
      </c>
      <c r="G149" s="59">
        <v>310.1012</v>
      </c>
      <c r="H149" s="59">
        <v>3.7325</v>
      </c>
      <c r="I149" s="59">
        <v>8.9743</v>
      </c>
      <c r="J149" s="59">
        <v>36.701699999999995</v>
      </c>
      <c r="K149" s="59">
        <v>59.0057</v>
      </c>
      <c r="L149" s="59">
        <v>4.84</v>
      </c>
      <c r="M149" s="59">
        <v>77.9759</v>
      </c>
      <c r="N149" s="17"/>
    </row>
    <row r="150" spans="1:14" ht="12.75">
      <c r="A150" s="34" t="s">
        <v>57</v>
      </c>
      <c r="B150" s="60">
        <v>826.2672</v>
      </c>
      <c r="C150" s="61">
        <v>27.455</v>
      </c>
      <c r="D150" s="61">
        <v>160.7966</v>
      </c>
      <c r="E150" s="61">
        <v>7.7078999999999995</v>
      </c>
      <c r="F150" s="61">
        <v>0</v>
      </c>
      <c r="G150" s="61">
        <v>425.63090000000005</v>
      </c>
      <c r="H150" s="61">
        <v>1.379</v>
      </c>
      <c r="I150" s="61">
        <v>17.911900000000003</v>
      </c>
      <c r="J150" s="61">
        <v>44.7112</v>
      </c>
      <c r="K150" s="61">
        <v>66.89150000000001</v>
      </c>
      <c r="L150" s="61">
        <v>4.915</v>
      </c>
      <c r="M150" s="61">
        <v>68.8682</v>
      </c>
      <c r="N150" s="17"/>
    </row>
    <row r="151" spans="1:14" ht="12.75">
      <c r="A151" s="33" t="s">
        <v>69</v>
      </c>
      <c r="B151" s="58">
        <v>527.3505</v>
      </c>
      <c r="C151" s="59">
        <v>2.569</v>
      </c>
      <c r="D151" s="59">
        <v>88.125</v>
      </c>
      <c r="E151" s="59">
        <v>7.815</v>
      </c>
      <c r="F151" s="59">
        <v>18.0653</v>
      </c>
      <c r="G151" s="59">
        <v>222.5411</v>
      </c>
      <c r="H151" s="59">
        <v>0.72</v>
      </c>
      <c r="I151" s="59">
        <v>14.62</v>
      </c>
      <c r="J151" s="59">
        <v>31.549</v>
      </c>
      <c r="K151" s="59">
        <v>109.6928</v>
      </c>
      <c r="L151" s="59">
        <v>4.23</v>
      </c>
      <c r="M151" s="59">
        <v>27.423299999999998</v>
      </c>
      <c r="N151" s="17"/>
    </row>
    <row r="152" spans="1:14" ht="12.75">
      <c r="A152" s="33" t="s">
        <v>6</v>
      </c>
      <c r="B152" s="58">
        <v>748.8854</v>
      </c>
      <c r="C152" s="59">
        <v>27.842</v>
      </c>
      <c r="D152" s="59">
        <v>123.127</v>
      </c>
      <c r="E152" s="59">
        <v>10.3764</v>
      </c>
      <c r="F152" s="59">
        <v>0</v>
      </c>
      <c r="G152" s="59">
        <v>306.1145</v>
      </c>
      <c r="H152" s="59">
        <v>1.003</v>
      </c>
      <c r="I152" s="59">
        <v>54.512</v>
      </c>
      <c r="J152" s="59">
        <v>22.1524</v>
      </c>
      <c r="K152" s="59">
        <v>143.79410000000001</v>
      </c>
      <c r="L152" s="59">
        <v>8.185</v>
      </c>
      <c r="M152" s="59">
        <v>51.779</v>
      </c>
      <c r="N152" s="17"/>
    </row>
    <row r="153" spans="1:14" ht="12.75">
      <c r="A153" s="33" t="s">
        <v>7</v>
      </c>
      <c r="B153" s="58">
        <v>1044.5196</v>
      </c>
      <c r="C153" s="59">
        <v>16.078</v>
      </c>
      <c r="D153" s="59">
        <v>322.98109999999997</v>
      </c>
      <c r="E153" s="59">
        <v>7.2228</v>
      </c>
      <c r="F153" s="59">
        <v>0</v>
      </c>
      <c r="G153" s="59">
        <v>388.5442</v>
      </c>
      <c r="H153" s="59">
        <v>0.826</v>
      </c>
      <c r="I153" s="59">
        <v>45.0676</v>
      </c>
      <c r="J153" s="59">
        <v>35.892199999999995</v>
      </c>
      <c r="K153" s="59">
        <v>154.0637</v>
      </c>
      <c r="L153" s="59">
        <v>13.681700000000001</v>
      </c>
      <c r="M153" s="59">
        <v>60.1623</v>
      </c>
      <c r="N153" s="17"/>
    </row>
    <row r="154" spans="1:14" ht="12.75">
      <c r="A154" s="33" t="s">
        <v>8</v>
      </c>
      <c r="B154" s="58">
        <v>1160.552</v>
      </c>
      <c r="C154" s="59">
        <v>15.954</v>
      </c>
      <c r="D154" s="59">
        <v>310.9005</v>
      </c>
      <c r="E154" s="59">
        <v>8.0936</v>
      </c>
      <c r="F154" s="59">
        <v>0</v>
      </c>
      <c r="G154" s="59">
        <v>376.76840000000004</v>
      </c>
      <c r="H154" s="59">
        <v>0.9572999999999999</v>
      </c>
      <c r="I154" s="59">
        <v>74.7127</v>
      </c>
      <c r="J154" s="59">
        <v>84.09389999999999</v>
      </c>
      <c r="K154" s="59">
        <v>182.67520000000002</v>
      </c>
      <c r="L154" s="59">
        <v>6.283</v>
      </c>
      <c r="M154" s="59">
        <v>100.1134</v>
      </c>
      <c r="N154" s="17"/>
    </row>
    <row r="155" spans="1:14" ht="12.75">
      <c r="A155" s="33" t="s">
        <v>9</v>
      </c>
      <c r="B155" s="58">
        <v>640.3614</v>
      </c>
      <c r="C155" s="59">
        <v>4.72</v>
      </c>
      <c r="D155" s="59">
        <v>122.5368</v>
      </c>
      <c r="E155" s="59">
        <v>8.8555</v>
      </c>
      <c r="F155" s="59">
        <v>0.1</v>
      </c>
      <c r="G155" s="59">
        <v>273.036</v>
      </c>
      <c r="H155" s="59">
        <v>2.455</v>
      </c>
      <c r="I155" s="59">
        <v>38.0929</v>
      </c>
      <c r="J155" s="59">
        <v>31.954099999999997</v>
      </c>
      <c r="K155" s="59">
        <v>95.44839999999999</v>
      </c>
      <c r="L155" s="59">
        <v>10.335</v>
      </c>
      <c r="M155" s="59">
        <v>52.8277</v>
      </c>
      <c r="N155" s="17"/>
    </row>
    <row r="156" spans="1:14" ht="12.75">
      <c r="A156" s="33" t="s">
        <v>10</v>
      </c>
      <c r="B156" s="58">
        <v>653.3457</v>
      </c>
      <c r="C156" s="59">
        <v>22.053</v>
      </c>
      <c r="D156" s="59">
        <v>93.3473</v>
      </c>
      <c r="E156" s="59">
        <v>11.632700000000002</v>
      </c>
      <c r="F156" s="59">
        <v>6</v>
      </c>
      <c r="G156" s="59">
        <v>262.8408</v>
      </c>
      <c r="H156" s="59">
        <v>1.967</v>
      </c>
      <c r="I156" s="59">
        <v>28.313</v>
      </c>
      <c r="J156" s="59">
        <v>40.745</v>
      </c>
      <c r="K156" s="59">
        <v>111.64439999999999</v>
      </c>
      <c r="L156" s="59">
        <v>19.96</v>
      </c>
      <c r="M156" s="59">
        <v>54.8425</v>
      </c>
      <c r="N156" s="17"/>
    </row>
    <row r="157" spans="1:14" ht="12.75">
      <c r="A157" s="33" t="s">
        <v>11</v>
      </c>
      <c r="B157" s="58">
        <v>799.8777</v>
      </c>
      <c r="C157" s="59">
        <v>7.125</v>
      </c>
      <c r="D157" s="59">
        <v>160.3314</v>
      </c>
      <c r="E157" s="59">
        <v>10.004</v>
      </c>
      <c r="F157" s="59">
        <v>0</v>
      </c>
      <c r="G157" s="59">
        <v>365.00829999999996</v>
      </c>
      <c r="H157" s="59">
        <v>1.893</v>
      </c>
      <c r="I157" s="59">
        <v>10.3385</v>
      </c>
      <c r="J157" s="59">
        <v>36.6252</v>
      </c>
      <c r="K157" s="59">
        <v>94.9173</v>
      </c>
      <c r="L157" s="59">
        <v>12.6677</v>
      </c>
      <c r="M157" s="59">
        <v>100.96730000000001</v>
      </c>
      <c r="N157" s="17"/>
    </row>
    <row r="158" spans="1:14" ht="12.75">
      <c r="A158" s="33" t="s">
        <v>12</v>
      </c>
      <c r="B158" s="58">
        <v>634.7171</v>
      </c>
      <c r="C158" s="59">
        <v>5.46</v>
      </c>
      <c r="D158" s="59">
        <v>145.4635</v>
      </c>
      <c r="E158" s="59">
        <v>7.6732</v>
      </c>
      <c r="F158" s="59">
        <v>0</v>
      </c>
      <c r="G158" s="59">
        <v>275.6052</v>
      </c>
      <c r="H158" s="59">
        <v>4.627</v>
      </c>
      <c r="I158" s="59">
        <v>27.140099999999997</v>
      </c>
      <c r="J158" s="59">
        <v>31.5763</v>
      </c>
      <c r="K158" s="59">
        <v>73.36210000000001</v>
      </c>
      <c r="L158" s="59">
        <v>12.612</v>
      </c>
      <c r="M158" s="59">
        <v>51.1977</v>
      </c>
      <c r="N158" s="17"/>
    </row>
    <row r="159" spans="1:14" ht="12.75">
      <c r="A159" s="33" t="s">
        <v>13</v>
      </c>
      <c r="B159" s="58">
        <v>762.3738000000001</v>
      </c>
      <c r="C159" s="59">
        <v>27.891</v>
      </c>
      <c r="D159" s="59">
        <v>159.2346</v>
      </c>
      <c r="E159" s="59">
        <v>10.725700000000002</v>
      </c>
      <c r="F159" s="59">
        <v>13.5</v>
      </c>
      <c r="G159" s="59">
        <v>321.4856</v>
      </c>
      <c r="H159" s="59">
        <v>2.037</v>
      </c>
      <c r="I159" s="59">
        <v>15.4542</v>
      </c>
      <c r="J159" s="59">
        <v>14.7769</v>
      </c>
      <c r="K159" s="59">
        <v>137.2826</v>
      </c>
      <c r="L159" s="59">
        <v>6.592</v>
      </c>
      <c r="M159" s="59">
        <v>53.3942</v>
      </c>
      <c r="N159" s="17"/>
    </row>
    <row r="160" spans="1:14" ht="12.75">
      <c r="A160" s="33" t="s">
        <v>14</v>
      </c>
      <c r="B160" s="58">
        <v>909.5704000000001</v>
      </c>
      <c r="C160" s="59">
        <v>1.225</v>
      </c>
      <c r="D160" s="59">
        <v>266.00309999999996</v>
      </c>
      <c r="E160" s="59">
        <v>10.779</v>
      </c>
      <c r="F160" s="59">
        <v>0</v>
      </c>
      <c r="G160" s="59">
        <v>360.1669</v>
      </c>
      <c r="H160" s="59">
        <v>1.348</v>
      </c>
      <c r="I160" s="59">
        <v>32.4364</v>
      </c>
      <c r="J160" s="59">
        <v>22.691200000000002</v>
      </c>
      <c r="K160" s="59">
        <v>150.6855</v>
      </c>
      <c r="L160" s="59">
        <v>8.815</v>
      </c>
      <c r="M160" s="59">
        <v>55.420300000000005</v>
      </c>
      <c r="N160" s="17"/>
    </row>
    <row r="161" spans="1:14" ht="12.75">
      <c r="A161" s="33" t="s">
        <v>15</v>
      </c>
      <c r="B161" s="58">
        <v>706.3195</v>
      </c>
      <c r="C161" s="59">
        <v>12.695</v>
      </c>
      <c r="D161" s="59">
        <v>244.7314</v>
      </c>
      <c r="E161" s="59">
        <v>8.1176</v>
      </c>
      <c r="F161" s="59">
        <v>0</v>
      </c>
      <c r="G161" s="59">
        <v>262.8931</v>
      </c>
      <c r="H161" s="59">
        <v>1.168</v>
      </c>
      <c r="I161" s="59">
        <v>6.3746</v>
      </c>
      <c r="J161" s="59">
        <v>3.8931999999999998</v>
      </c>
      <c r="K161" s="59">
        <v>109.81830000000001</v>
      </c>
      <c r="L161" s="59">
        <v>10.316</v>
      </c>
      <c r="M161" s="59">
        <v>46.3123</v>
      </c>
      <c r="N161" s="17"/>
    </row>
    <row r="162" spans="1:14" ht="12.75">
      <c r="A162" s="34" t="s">
        <v>57</v>
      </c>
      <c r="B162" s="60">
        <v>494.8126</v>
      </c>
      <c r="C162" s="61">
        <v>3.785</v>
      </c>
      <c r="D162" s="61">
        <v>93.496</v>
      </c>
      <c r="E162" s="61">
        <v>4.08</v>
      </c>
      <c r="F162" s="61">
        <v>18.5</v>
      </c>
      <c r="G162" s="61">
        <v>180.3007</v>
      </c>
      <c r="H162" s="61">
        <v>0.3216</v>
      </c>
      <c r="I162" s="61">
        <v>26.488</v>
      </c>
      <c r="J162" s="61">
        <v>11.6379</v>
      </c>
      <c r="K162" s="61">
        <v>105.61489999999999</v>
      </c>
      <c r="L162" s="61">
        <v>0</v>
      </c>
      <c r="M162" s="61">
        <v>50.5885</v>
      </c>
      <c r="N162" s="17"/>
    </row>
    <row r="163" spans="1:14" ht="12.75">
      <c r="A163" s="33" t="s">
        <v>70</v>
      </c>
      <c r="B163" s="58">
        <v>478.3018</v>
      </c>
      <c r="C163" s="59">
        <v>2.379</v>
      </c>
      <c r="D163" s="59">
        <v>156.921</v>
      </c>
      <c r="E163" s="59">
        <v>5.532</v>
      </c>
      <c r="F163" s="59">
        <v>0.42</v>
      </c>
      <c r="G163" s="59">
        <v>176.5384</v>
      </c>
      <c r="H163" s="59">
        <v>1.0135</v>
      </c>
      <c r="I163" s="59">
        <v>1.53</v>
      </c>
      <c r="J163" s="59">
        <v>0</v>
      </c>
      <c r="K163" s="59">
        <v>64.1769</v>
      </c>
      <c r="L163" s="59">
        <v>0</v>
      </c>
      <c r="M163" s="59">
        <v>69.791</v>
      </c>
      <c r="N163" s="17"/>
    </row>
    <row r="164" spans="1:14" ht="12.75">
      <c r="A164" s="33" t="s">
        <v>6</v>
      </c>
      <c r="B164" s="58">
        <v>654.3836</v>
      </c>
      <c r="C164" s="59">
        <v>2.0040999999999998</v>
      </c>
      <c r="D164" s="59">
        <v>209.0169</v>
      </c>
      <c r="E164" s="59">
        <v>8.8599</v>
      </c>
      <c r="F164" s="59">
        <v>0</v>
      </c>
      <c r="G164" s="59">
        <v>270.554</v>
      </c>
      <c r="H164" s="59">
        <v>0.6166</v>
      </c>
      <c r="I164" s="59">
        <v>14.755600000000001</v>
      </c>
      <c r="J164" s="59">
        <v>8.494200000000001</v>
      </c>
      <c r="K164" s="59">
        <v>89.0827</v>
      </c>
      <c r="L164" s="59">
        <v>0.6311</v>
      </c>
      <c r="M164" s="59">
        <v>50.3685</v>
      </c>
      <c r="N164" s="17"/>
    </row>
    <row r="165" spans="1:14" ht="12.75">
      <c r="A165" s="33" t="s">
        <v>7</v>
      </c>
      <c r="B165" s="58">
        <v>1031.0164</v>
      </c>
      <c r="C165" s="59">
        <v>5.3831999999999995</v>
      </c>
      <c r="D165" s="59">
        <v>333.5575</v>
      </c>
      <c r="E165" s="59">
        <v>25.282400000000003</v>
      </c>
      <c r="F165" s="59">
        <v>14.4443</v>
      </c>
      <c r="G165" s="59">
        <v>337.0626</v>
      </c>
      <c r="H165" s="59">
        <v>9.873</v>
      </c>
      <c r="I165" s="59">
        <v>56.4345</v>
      </c>
      <c r="J165" s="59">
        <v>7.255199999999999</v>
      </c>
      <c r="K165" s="59">
        <v>124.6364</v>
      </c>
      <c r="L165" s="59">
        <v>5.8441</v>
      </c>
      <c r="M165" s="59">
        <v>111.2432</v>
      </c>
      <c r="N165" s="17"/>
    </row>
    <row r="166" spans="1:14" ht="12.75">
      <c r="A166" s="33" t="s">
        <v>8</v>
      </c>
      <c r="B166" s="58">
        <v>1013.5595999999999</v>
      </c>
      <c r="C166" s="59">
        <v>59.0488</v>
      </c>
      <c r="D166" s="59">
        <v>229.816</v>
      </c>
      <c r="E166" s="59">
        <v>16.583</v>
      </c>
      <c r="F166" s="59">
        <v>0</v>
      </c>
      <c r="G166" s="59">
        <v>396.01370000000003</v>
      </c>
      <c r="H166" s="59">
        <v>2.8329</v>
      </c>
      <c r="I166" s="59">
        <v>8.0499</v>
      </c>
      <c r="J166" s="59">
        <v>18.2853</v>
      </c>
      <c r="K166" s="59">
        <v>117.1846</v>
      </c>
      <c r="L166" s="59">
        <v>6.059399999999999</v>
      </c>
      <c r="M166" s="59">
        <v>159.686</v>
      </c>
      <c r="N166" s="17"/>
    </row>
    <row r="167" spans="1:14" ht="12.75">
      <c r="A167" s="33" t="s">
        <v>9</v>
      </c>
      <c r="B167" s="58">
        <v>611.1526</v>
      </c>
      <c r="C167" s="59">
        <v>4.6636999999999995</v>
      </c>
      <c r="D167" s="59">
        <v>133.3855</v>
      </c>
      <c r="E167" s="59">
        <v>8.2804</v>
      </c>
      <c r="F167" s="59">
        <v>0</v>
      </c>
      <c r="G167" s="59">
        <v>293.98690000000005</v>
      </c>
      <c r="H167" s="59">
        <v>0.221</v>
      </c>
      <c r="I167" s="59">
        <v>15.265</v>
      </c>
      <c r="J167" s="59">
        <v>9.124</v>
      </c>
      <c r="K167" s="59">
        <v>87.9425</v>
      </c>
      <c r="L167" s="59">
        <v>2.3013000000000003</v>
      </c>
      <c r="M167" s="59">
        <v>55.9823</v>
      </c>
      <c r="N167" s="17"/>
    </row>
    <row r="168" spans="1:14" ht="12.75">
      <c r="A168" s="33" t="s">
        <v>10</v>
      </c>
      <c r="B168" s="58">
        <v>768.7081</v>
      </c>
      <c r="C168" s="59">
        <v>22.547900000000002</v>
      </c>
      <c r="D168" s="59">
        <v>113.46119999999999</v>
      </c>
      <c r="E168" s="59">
        <v>8.476299999999998</v>
      </c>
      <c r="F168" s="59">
        <v>22.5</v>
      </c>
      <c r="G168" s="59">
        <v>310.46590000000003</v>
      </c>
      <c r="H168" s="59">
        <v>0.64</v>
      </c>
      <c r="I168" s="59">
        <v>14.0938</v>
      </c>
      <c r="J168" s="59">
        <v>27.0631</v>
      </c>
      <c r="K168" s="59">
        <v>102.6004</v>
      </c>
      <c r="L168" s="59">
        <v>1.8094000000000001</v>
      </c>
      <c r="M168" s="59">
        <v>145.05010000000001</v>
      </c>
      <c r="N168" s="17"/>
    </row>
    <row r="169" spans="1:14" ht="12.75">
      <c r="A169" s="33" t="s">
        <v>11</v>
      </c>
      <c r="B169" s="58">
        <v>800.6216</v>
      </c>
      <c r="C169" s="59">
        <v>48.225199999999994</v>
      </c>
      <c r="D169" s="59">
        <v>138.08579999999998</v>
      </c>
      <c r="E169" s="59">
        <v>13.6571</v>
      </c>
      <c r="F169" s="59">
        <v>1</v>
      </c>
      <c r="G169" s="59">
        <v>307.6095</v>
      </c>
      <c r="H169" s="59">
        <v>7.448</v>
      </c>
      <c r="I169" s="59">
        <v>5.949</v>
      </c>
      <c r="J169" s="59">
        <v>23.6196</v>
      </c>
      <c r="K169" s="59">
        <v>109.6402</v>
      </c>
      <c r="L169" s="59">
        <v>0.27</v>
      </c>
      <c r="M169" s="59">
        <v>145.11720000000003</v>
      </c>
      <c r="N169" s="17"/>
    </row>
    <row r="170" spans="1:14" ht="12.75">
      <c r="A170" s="33" t="s">
        <v>12</v>
      </c>
      <c r="B170" s="58">
        <v>664.9536999999999</v>
      </c>
      <c r="C170" s="59">
        <v>31.87</v>
      </c>
      <c r="D170" s="59">
        <v>153.0023</v>
      </c>
      <c r="E170" s="59">
        <v>7.041300000000001</v>
      </c>
      <c r="F170" s="59">
        <v>0</v>
      </c>
      <c r="G170" s="59">
        <v>297.54490000000004</v>
      </c>
      <c r="H170" s="59">
        <v>13.3276</v>
      </c>
      <c r="I170" s="59">
        <v>5.81</v>
      </c>
      <c r="J170" s="59">
        <v>9.187299999999999</v>
      </c>
      <c r="K170" s="59">
        <v>93.2223</v>
      </c>
      <c r="L170" s="59">
        <v>0</v>
      </c>
      <c r="M170" s="59">
        <v>53.948</v>
      </c>
      <c r="N170" s="17"/>
    </row>
    <row r="171" spans="1:14" ht="12.75">
      <c r="A171" s="33" t="s">
        <v>13</v>
      </c>
      <c r="B171" s="58">
        <v>866.7242</v>
      </c>
      <c r="C171" s="59">
        <v>29.115</v>
      </c>
      <c r="D171" s="59">
        <v>181.963</v>
      </c>
      <c r="E171" s="59">
        <v>9.5778</v>
      </c>
      <c r="F171" s="59">
        <v>6.3</v>
      </c>
      <c r="G171" s="59">
        <v>428.71</v>
      </c>
      <c r="H171" s="59">
        <v>1.4175</v>
      </c>
      <c r="I171" s="59">
        <v>13.212</v>
      </c>
      <c r="J171" s="59">
        <v>18.424799999999998</v>
      </c>
      <c r="K171" s="59">
        <v>122.6005</v>
      </c>
      <c r="L171" s="59">
        <v>0.47</v>
      </c>
      <c r="M171" s="59">
        <v>54.9336</v>
      </c>
      <c r="N171" s="17"/>
    </row>
    <row r="172" spans="1:14" ht="12.75">
      <c r="A172" s="33" t="s">
        <v>14</v>
      </c>
      <c r="B172" s="58">
        <v>1091.5357</v>
      </c>
      <c r="C172" s="59">
        <v>1.3</v>
      </c>
      <c r="D172" s="59">
        <v>272.7719</v>
      </c>
      <c r="E172" s="59">
        <v>8.225</v>
      </c>
      <c r="F172" s="59">
        <v>6.2</v>
      </c>
      <c r="G172" s="59">
        <v>468.88309999999996</v>
      </c>
      <c r="H172" s="59">
        <v>1.906</v>
      </c>
      <c r="I172" s="59">
        <v>15.051</v>
      </c>
      <c r="J172" s="59">
        <v>34.9734</v>
      </c>
      <c r="K172" s="59">
        <v>130.1109</v>
      </c>
      <c r="L172" s="59">
        <v>0.35</v>
      </c>
      <c r="M172" s="59">
        <v>151.7644</v>
      </c>
      <c r="N172" s="17"/>
    </row>
    <row r="173" spans="1:14" ht="12.75">
      <c r="A173" s="33" t="s">
        <v>15</v>
      </c>
      <c r="B173" s="58">
        <v>909.1676</v>
      </c>
      <c r="C173" s="59">
        <v>53.4929</v>
      </c>
      <c r="D173" s="59">
        <v>253.6351</v>
      </c>
      <c r="E173" s="59">
        <v>10.592</v>
      </c>
      <c r="F173" s="59">
        <v>1.1</v>
      </c>
      <c r="G173" s="59">
        <v>363.9794</v>
      </c>
      <c r="H173" s="59">
        <v>1.2968</v>
      </c>
      <c r="I173" s="59">
        <v>19.374</v>
      </c>
      <c r="J173" s="59">
        <v>30.0566</v>
      </c>
      <c r="K173" s="59">
        <v>112.0861</v>
      </c>
      <c r="L173" s="59">
        <v>1.27</v>
      </c>
      <c r="M173" s="59">
        <v>62.284699999999994</v>
      </c>
      <c r="N173" s="17"/>
    </row>
    <row r="174" spans="1:14" ht="12.75">
      <c r="A174" s="34" t="s">
        <v>57</v>
      </c>
      <c r="B174" s="60">
        <v>1103.352</v>
      </c>
      <c r="C174" s="61">
        <v>6.565</v>
      </c>
      <c r="D174" s="61">
        <v>179.99929999999998</v>
      </c>
      <c r="E174" s="61">
        <v>8.594</v>
      </c>
      <c r="F174" s="61">
        <v>16.5928</v>
      </c>
      <c r="G174" s="61">
        <v>590.1513</v>
      </c>
      <c r="H174" s="61">
        <v>7.05</v>
      </c>
      <c r="I174" s="61">
        <v>82.814</v>
      </c>
      <c r="J174" s="61">
        <v>33.8559</v>
      </c>
      <c r="K174" s="61">
        <v>118.47030000000001</v>
      </c>
      <c r="L174" s="61">
        <v>0.85</v>
      </c>
      <c r="M174" s="61">
        <v>58.4094</v>
      </c>
      <c r="N174" s="17"/>
    </row>
    <row r="175" spans="1:14" ht="12.75">
      <c r="A175" s="33" t="s">
        <v>71</v>
      </c>
      <c r="B175" s="58">
        <v>787.6104</v>
      </c>
      <c r="C175" s="59">
        <v>28.063</v>
      </c>
      <c r="D175" s="59">
        <v>201.7295</v>
      </c>
      <c r="E175" s="59">
        <v>8.777</v>
      </c>
      <c r="F175" s="59">
        <v>0.1</v>
      </c>
      <c r="G175" s="59">
        <v>388.51079999999996</v>
      </c>
      <c r="H175" s="59">
        <v>0.78</v>
      </c>
      <c r="I175" s="59">
        <v>14.152</v>
      </c>
      <c r="J175" s="59">
        <v>17.0105</v>
      </c>
      <c r="K175" s="59">
        <v>71.3135</v>
      </c>
      <c r="L175" s="59">
        <v>0.65</v>
      </c>
      <c r="M175" s="59">
        <v>56.5241</v>
      </c>
      <c r="N175" s="17"/>
    </row>
    <row r="176" spans="1:14" ht="12.75">
      <c r="A176" s="33" t="s">
        <v>6</v>
      </c>
      <c r="B176" s="58">
        <v>1118.5582000000002</v>
      </c>
      <c r="C176" s="59">
        <v>23.005</v>
      </c>
      <c r="D176" s="59">
        <v>305.5962</v>
      </c>
      <c r="E176" s="59">
        <v>12.9061</v>
      </c>
      <c r="F176" s="59">
        <v>0.15</v>
      </c>
      <c r="G176" s="59">
        <v>573.1548</v>
      </c>
      <c r="H176" s="59">
        <v>1.09</v>
      </c>
      <c r="I176" s="59">
        <v>24.8948</v>
      </c>
      <c r="J176" s="59">
        <v>30.0821</v>
      </c>
      <c r="K176" s="59">
        <v>101.8197</v>
      </c>
      <c r="L176" s="59">
        <v>2.1752</v>
      </c>
      <c r="M176" s="59">
        <v>43.6843</v>
      </c>
      <c r="N176" s="17"/>
    </row>
    <row r="177" spans="1:14" ht="12.75">
      <c r="A177" s="33" t="s">
        <v>7</v>
      </c>
      <c r="B177" s="58">
        <v>1568.2222000000002</v>
      </c>
      <c r="C177" s="59">
        <v>13.022</v>
      </c>
      <c r="D177" s="59">
        <v>280.124</v>
      </c>
      <c r="E177" s="59">
        <v>18.4272</v>
      </c>
      <c r="F177" s="59">
        <v>0</v>
      </c>
      <c r="G177" s="59">
        <v>968.0654000000001</v>
      </c>
      <c r="H177" s="59">
        <v>1.265</v>
      </c>
      <c r="I177" s="59">
        <v>30.574</v>
      </c>
      <c r="J177" s="59">
        <v>50.7375</v>
      </c>
      <c r="K177" s="59">
        <v>109.6671</v>
      </c>
      <c r="L177" s="59">
        <v>2.72</v>
      </c>
      <c r="M177" s="59">
        <v>93.62</v>
      </c>
      <c r="N177" s="17"/>
    </row>
    <row r="178" spans="1:14" ht="12.75">
      <c r="A178" s="33" t="s">
        <v>8</v>
      </c>
      <c r="B178" s="58">
        <v>731.6043999999998</v>
      </c>
      <c r="C178" s="59">
        <v>7.3493</v>
      </c>
      <c r="D178" s="59">
        <v>166.3314</v>
      </c>
      <c r="E178" s="59">
        <v>26.012900000000002</v>
      </c>
      <c r="F178" s="59">
        <v>2.9</v>
      </c>
      <c r="G178" s="59">
        <v>385.5996</v>
      </c>
      <c r="H178" s="59">
        <v>2.461</v>
      </c>
      <c r="I178" s="59">
        <v>21.276600000000002</v>
      </c>
      <c r="J178" s="59">
        <v>24.351200000000002</v>
      </c>
      <c r="K178" s="59">
        <v>63.9487</v>
      </c>
      <c r="L178" s="59">
        <v>2.73</v>
      </c>
      <c r="M178" s="59">
        <v>28.6437</v>
      </c>
      <c r="N178" s="17"/>
    </row>
    <row r="179" spans="1:14" ht="12.75">
      <c r="A179" s="33" t="s">
        <v>9</v>
      </c>
      <c r="B179" s="58">
        <v>845.6044</v>
      </c>
      <c r="C179" s="59">
        <v>5.9533000000000005</v>
      </c>
      <c r="D179" s="59">
        <v>186.5601</v>
      </c>
      <c r="E179" s="59">
        <v>20.9733</v>
      </c>
      <c r="F179" s="59">
        <v>0.3</v>
      </c>
      <c r="G179" s="59">
        <v>429.3012</v>
      </c>
      <c r="H179" s="59">
        <v>6.965</v>
      </c>
      <c r="I179" s="59">
        <v>19.785</v>
      </c>
      <c r="J179" s="59">
        <v>36.6649</v>
      </c>
      <c r="K179" s="59">
        <v>90.01169999999999</v>
      </c>
      <c r="L179" s="59">
        <v>2.72</v>
      </c>
      <c r="M179" s="59">
        <v>46.3699</v>
      </c>
      <c r="N179" s="17"/>
    </row>
    <row r="180" spans="1:14" ht="12.75">
      <c r="A180" s="33" t="s">
        <v>10</v>
      </c>
      <c r="B180" s="58">
        <v>946.2878000000001</v>
      </c>
      <c r="C180" s="59">
        <v>11.994</v>
      </c>
      <c r="D180" s="59">
        <v>189.765</v>
      </c>
      <c r="E180" s="59">
        <v>16.1706</v>
      </c>
      <c r="F180" s="59">
        <v>0</v>
      </c>
      <c r="G180" s="59">
        <v>479.5552</v>
      </c>
      <c r="H180" s="59">
        <v>8.706</v>
      </c>
      <c r="I180" s="59">
        <v>31.303</v>
      </c>
      <c r="J180" s="59">
        <v>41.766400000000004</v>
      </c>
      <c r="K180" s="59">
        <v>95.8797</v>
      </c>
      <c r="L180" s="59">
        <v>5.515</v>
      </c>
      <c r="M180" s="59">
        <v>65.63289999999999</v>
      </c>
      <c r="N180" s="17"/>
    </row>
    <row r="181" spans="1:14" ht="12.75">
      <c r="A181" s="33" t="s">
        <v>11</v>
      </c>
      <c r="B181" s="58">
        <v>950.0522</v>
      </c>
      <c r="C181" s="59">
        <v>4.855</v>
      </c>
      <c r="D181" s="59">
        <v>183.6384</v>
      </c>
      <c r="E181" s="59">
        <v>14.6821</v>
      </c>
      <c r="F181" s="59">
        <v>0.45</v>
      </c>
      <c r="G181" s="59">
        <v>438.803</v>
      </c>
      <c r="H181" s="59">
        <v>1.87</v>
      </c>
      <c r="I181" s="59">
        <v>60.4577</v>
      </c>
      <c r="J181" s="59">
        <v>59.457800000000006</v>
      </c>
      <c r="K181" s="59">
        <v>129.38840000000002</v>
      </c>
      <c r="L181" s="59">
        <v>1.88</v>
      </c>
      <c r="M181" s="59">
        <v>54.5698</v>
      </c>
      <c r="N181" s="17"/>
    </row>
    <row r="182" spans="1:14" ht="12.75">
      <c r="A182" s="33" t="s">
        <v>12</v>
      </c>
      <c r="B182" s="58">
        <v>1015.0532</v>
      </c>
      <c r="C182" s="59">
        <v>7.14</v>
      </c>
      <c r="D182" s="59">
        <v>242.8287</v>
      </c>
      <c r="E182" s="59">
        <v>14.6265</v>
      </c>
      <c r="F182" s="59">
        <v>0.025</v>
      </c>
      <c r="G182" s="59">
        <v>498.466</v>
      </c>
      <c r="H182" s="59">
        <v>5.865</v>
      </c>
      <c r="I182" s="59">
        <v>30.1265</v>
      </c>
      <c r="J182" s="59">
        <v>33.6462</v>
      </c>
      <c r="K182" s="59">
        <v>109.3165</v>
      </c>
      <c r="L182" s="59">
        <v>6.835</v>
      </c>
      <c r="M182" s="59">
        <v>66.1778</v>
      </c>
      <c r="N182" s="17"/>
    </row>
    <row r="183" spans="1:14" ht="12.75">
      <c r="A183" s="33" t="s">
        <v>13</v>
      </c>
      <c r="B183" s="58">
        <v>1008.968</v>
      </c>
      <c r="C183" s="59">
        <v>16.5025</v>
      </c>
      <c r="D183" s="59">
        <v>239.54780000000002</v>
      </c>
      <c r="E183" s="59">
        <v>19.9165</v>
      </c>
      <c r="F183" s="59">
        <v>0.09</v>
      </c>
      <c r="G183" s="59">
        <v>431.1822</v>
      </c>
      <c r="H183" s="59">
        <v>3.67</v>
      </c>
      <c r="I183" s="59">
        <v>21.1395</v>
      </c>
      <c r="J183" s="59">
        <v>38.117200000000004</v>
      </c>
      <c r="K183" s="59">
        <v>107.0318</v>
      </c>
      <c r="L183" s="59">
        <v>4.855</v>
      </c>
      <c r="M183" s="59">
        <v>126.9155</v>
      </c>
      <c r="N183" s="17"/>
    </row>
    <row r="184" spans="1:14" ht="12.75">
      <c r="A184" s="33" t="s">
        <v>14</v>
      </c>
      <c r="B184" s="58">
        <v>1064.8491000000001</v>
      </c>
      <c r="C184" s="59">
        <v>11.283</v>
      </c>
      <c r="D184" s="59">
        <v>244.2096</v>
      </c>
      <c r="E184" s="59">
        <v>24.8325</v>
      </c>
      <c r="F184" s="59">
        <v>2.49</v>
      </c>
      <c r="G184" s="59">
        <v>462.19590000000005</v>
      </c>
      <c r="H184" s="59">
        <v>4.87</v>
      </c>
      <c r="I184" s="59">
        <v>61.482200000000006</v>
      </c>
      <c r="J184" s="59">
        <v>32.9725</v>
      </c>
      <c r="K184" s="59">
        <v>127.7758</v>
      </c>
      <c r="L184" s="59">
        <v>28.6</v>
      </c>
      <c r="M184" s="59">
        <v>64.13759999999999</v>
      </c>
      <c r="N184" s="17"/>
    </row>
    <row r="185" spans="1:14" ht="12.75">
      <c r="A185" s="33" t="s">
        <v>15</v>
      </c>
      <c r="B185" s="58">
        <v>902.2833</v>
      </c>
      <c r="C185" s="59">
        <v>19.9883</v>
      </c>
      <c r="D185" s="59">
        <v>280.9939</v>
      </c>
      <c r="E185" s="59">
        <v>14.245</v>
      </c>
      <c r="F185" s="59">
        <v>0.21</v>
      </c>
      <c r="G185" s="59">
        <v>377.92310000000003</v>
      </c>
      <c r="H185" s="59">
        <v>0.88</v>
      </c>
      <c r="I185" s="59">
        <v>5.403</v>
      </c>
      <c r="J185" s="59">
        <v>23.008200000000002</v>
      </c>
      <c r="K185" s="59">
        <v>123.5931</v>
      </c>
      <c r="L185" s="59">
        <v>7.3308</v>
      </c>
      <c r="M185" s="59">
        <v>48.7079</v>
      </c>
      <c r="N185" s="17"/>
    </row>
    <row r="186" spans="1:14" ht="12.75">
      <c r="A186" s="34" t="s">
        <v>57</v>
      </c>
      <c r="B186" s="60">
        <v>1008.2247</v>
      </c>
      <c r="C186" s="61">
        <v>48.818</v>
      </c>
      <c r="D186" s="61">
        <v>182.8058</v>
      </c>
      <c r="E186" s="61">
        <v>15.863</v>
      </c>
      <c r="F186" s="61">
        <v>0.05</v>
      </c>
      <c r="G186" s="61">
        <v>423.0798</v>
      </c>
      <c r="H186" s="61">
        <v>0.17</v>
      </c>
      <c r="I186" s="61">
        <v>48.037200000000006</v>
      </c>
      <c r="J186" s="61">
        <v>33.464400000000005</v>
      </c>
      <c r="K186" s="61">
        <v>123.62660000000001</v>
      </c>
      <c r="L186" s="61">
        <v>0.72</v>
      </c>
      <c r="M186" s="61">
        <v>131.5899</v>
      </c>
      <c r="N186" s="17"/>
    </row>
    <row r="187" spans="1:14" ht="12.75">
      <c r="A187" s="33" t="s">
        <v>72</v>
      </c>
      <c r="B187" s="58">
        <v>754.3461</v>
      </c>
      <c r="C187" s="59">
        <v>24.3676</v>
      </c>
      <c r="D187" s="59">
        <v>244.4446</v>
      </c>
      <c r="E187" s="59">
        <v>12.659</v>
      </c>
      <c r="F187" s="59">
        <v>0</v>
      </c>
      <c r="G187" s="59">
        <v>320.6915</v>
      </c>
      <c r="H187" s="59">
        <v>0</v>
      </c>
      <c r="I187" s="59">
        <v>4.405</v>
      </c>
      <c r="J187" s="59">
        <v>7.4128</v>
      </c>
      <c r="K187" s="59">
        <v>89.9423</v>
      </c>
      <c r="L187" s="59">
        <v>1.11</v>
      </c>
      <c r="M187" s="59">
        <v>49.3133</v>
      </c>
      <c r="N187" s="17"/>
    </row>
    <row r="188" spans="1:14" ht="12.75">
      <c r="A188" s="33" t="s">
        <v>6</v>
      </c>
      <c r="B188" s="58">
        <v>1213.2724999999998</v>
      </c>
      <c r="C188" s="59">
        <v>33.086</v>
      </c>
      <c r="D188" s="59">
        <v>335.80379999999997</v>
      </c>
      <c r="E188" s="59">
        <v>23.775</v>
      </c>
      <c r="F188" s="59">
        <v>0.2</v>
      </c>
      <c r="G188" s="59">
        <v>632.9386</v>
      </c>
      <c r="H188" s="59">
        <v>0.093</v>
      </c>
      <c r="I188" s="59">
        <v>6.075</v>
      </c>
      <c r="J188" s="59">
        <v>14.1591</v>
      </c>
      <c r="K188" s="59">
        <v>117.4213</v>
      </c>
      <c r="L188" s="59">
        <v>3.075</v>
      </c>
      <c r="M188" s="59">
        <v>46.645700000000005</v>
      </c>
      <c r="N188" s="17"/>
    </row>
    <row r="189" spans="1:14" ht="12.75">
      <c r="A189" s="33" t="s">
        <v>74</v>
      </c>
      <c r="B189" s="58">
        <v>1380.4422</v>
      </c>
      <c r="C189" s="59">
        <v>19.0202</v>
      </c>
      <c r="D189" s="59">
        <v>326.6715</v>
      </c>
      <c r="E189" s="59">
        <v>15.308</v>
      </c>
      <c r="F189" s="59">
        <v>0.4</v>
      </c>
      <c r="G189" s="59">
        <v>690.3485</v>
      </c>
      <c r="H189" s="59">
        <v>0.4</v>
      </c>
      <c r="I189" s="59">
        <v>54.6231</v>
      </c>
      <c r="J189" s="59">
        <v>23.5467</v>
      </c>
      <c r="K189" s="59">
        <v>176.0104</v>
      </c>
      <c r="L189" s="59">
        <v>13.18</v>
      </c>
      <c r="M189" s="59">
        <v>60.933800000000005</v>
      </c>
      <c r="N189" s="17"/>
    </row>
    <row r="190" spans="1:14" ht="12.75">
      <c r="A190" s="33" t="s">
        <v>8</v>
      </c>
      <c r="B190" s="58">
        <v>1806.3491000000001</v>
      </c>
      <c r="C190" s="59">
        <v>34.7422</v>
      </c>
      <c r="D190" s="59">
        <v>561.6525</v>
      </c>
      <c r="E190" s="59">
        <v>15.105</v>
      </c>
      <c r="F190" s="59">
        <v>0</v>
      </c>
      <c r="G190" s="59">
        <v>766.3673</v>
      </c>
      <c r="H190" s="59">
        <v>0.65</v>
      </c>
      <c r="I190" s="59">
        <v>11.348600000000001</v>
      </c>
      <c r="J190" s="59">
        <v>36.69670000000001</v>
      </c>
      <c r="K190" s="59">
        <v>278.0215</v>
      </c>
      <c r="L190" s="59">
        <v>8.875</v>
      </c>
      <c r="M190" s="59">
        <v>92.8903</v>
      </c>
      <c r="N190" s="17"/>
    </row>
    <row r="191" spans="1:14" ht="12.75">
      <c r="A191" s="33" t="s">
        <v>9</v>
      </c>
      <c r="B191" s="58">
        <v>1248.6879999999999</v>
      </c>
      <c r="C191" s="59">
        <v>12.6256</v>
      </c>
      <c r="D191" s="59">
        <v>261.499</v>
      </c>
      <c r="E191" s="59">
        <v>20.463</v>
      </c>
      <c r="F191" s="59">
        <v>0.15</v>
      </c>
      <c r="G191" s="59">
        <v>603.2096</v>
      </c>
      <c r="H191" s="59">
        <v>0.75</v>
      </c>
      <c r="I191" s="59">
        <v>12.781</v>
      </c>
      <c r="J191" s="59">
        <v>30.401</v>
      </c>
      <c r="K191" s="59">
        <v>190.1179</v>
      </c>
      <c r="L191" s="59">
        <v>5.38</v>
      </c>
      <c r="M191" s="59">
        <v>111.31089999999999</v>
      </c>
      <c r="N191" s="17"/>
    </row>
    <row r="192" spans="1:14" ht="12.75">
      <c r="A192" s="33" t="s">
        <v>10</v>
      </c>
      <c r="B192" s="58">
        <v>1242.5392</v>
      </c>
      <c r="C192" s="59">
        <v>42.88</v>
      </c>
      <c r="D192" s="59">
        <v>164.97889999999998</v>
      </c>
      <c r="E192" s="59">
        <v>10.632</v>
      </c>
      <c r="F192" s="59">
        <v>0</v>
      </c>
      <c r="G192" s="59">
        <v>634.2869000000001</v>
      </c>
      <c r="H192" s="59">
        <v>6.8</v>
      </c>
      <c r="I192" s="59">
        <v>23.4343</v>
      </c>
      <c r="J192" s="59">
        <v>37.077400000000004</v>
      </c>
      <c r="K192" s="59">
        <v>214.97379999999998</v>
      </c>
      <c r="L192" s="59">
        <v>15.01</v>
      </c>
      <c r="M192" s="59">
        <v>92.46589999999999</v>
      </c>
      <c r="N192" s="17"/>
    </row>
    <row r="193" spans="1:14" ht="12.75">
      <c r="A193" s="33" t="s">
        <v>11</v>
      </c>
      <c r="B193" s="58">
        <v>1162.5592</v>
      </c>
      <c r="C193" s="59">
        <v>7.4112</v>
      </c>
      <c r="D193" s="59">
        <v>210.8906</v>
      </c>
      <c r="E193" s="59">
        <v>10.788</v>
      </c>
      <c r="F193" s="59">
        <v>0</v>
      </c>
      <c r="G193" s="59">
        <v>592.0019</v>
      </c>
      <c r="H193" s="59">
        <v>0</v>
      </c>
      <c r="I193" s="59">
        <v>34.325</v>
      </c>
      <c r="J193" s="59">
        <v>36.8573</v>
      </c>
      <c r="K193" s="59">
        <v>199.826</v>
      </c>
      <c r="L193" s="59">
        <v>3.55</v>
      </c>
      <c r="M193" s="59">
        <v>66.9092</v>
      </c>
      <c r="N193" s="17"/>
    </row>
    <row r="194" spans="1:14" ht="12.75">
      <c r="A194" s="33" t="s">
        <v>12</v>
      </c>
      <c r="B194" s="58">
        <v>1268.7494</v>
      </c>
      <c r="C194" s="59">
        <v>18.88</v>
      </c>
      <c r="D194" s="59">
        <v>273.3776</v>
      </c>
      <c r="E194" s="59">
        <v>12.4603</v>
      </c>
      <c r="F194" s="59">
        <v>0</v>
      </c>
      <c r="G194" s="59">
        <v>624.4265</v>
      </c>
      <c r="H194" s="59">
        <v>0.4</v>
      </c>
      <c r="I194" s="59">
        <v>20.791</v>
      </c>
      <c r="J194" s="59">
        <v>39.166199999999996</v>
      </c>
      <c r="K194" s="59">
        <v>196.7637</v>
      </c>
      <c r="L194" s="59">
        <v>7.533</v>
      </c>
      <c r="M194" s="59">
        <v>74.95110000000001</v>
      </c>
      <c r="N194" s="17"/>
    </row>
    <row r="195" spans="1:14" ht="12.75">
      <c r="A195" s="33" t="s">
        <v>13</v>
      </c>
      <c r="B195" s="58">
        <v>1581.791</v>
      </c>
      <c r="C195" s="59">
        <v>18.5386</v>
      </c>
      <c r="D195" s="59">
        <v>330.47090000000003</v>
      </c>
      <c r="E195" s="59">
        <v>11.419799999999999</v>
      </c>
      <c r="F195" s="59">
        <v>0.85</v>
      </c>
      <c r="G195" s="59">
        <v>778.0731999999999</v>
      </c>
      <c r="H195" s="59">
        <v>1</v>
      </c>
      <c r="I195" s="59">
        <v>27.516</v>
      </c>
      <c r="J195" s="59">
        <v>30.554</v>
      </c>
      <c r="K195" s="59">
        <v>262.6394</v>
      </c>
      <c r="L195" s="59">
        <v>2.1041</v>
      </c>
      <c r="M195" s="59">
        <v>118.625</v>
      </c>
      <c r="N195" s="17"/>
    </row>
    <row r="196" spans="1:14" ht="12.75">
      <c r="A196" s="33" t="s">
        <v>14</v>
      </c>
      <c r="B196" s="58">
        <v>1151.2347</v>
      </c>
      <c r="C196" s="59">
        <v>14.049299999999999</v>
      </c>
      <c r="D196" s="59">
        <v>285.7194</v>
      </c>
      <c r="E196" s="59">
        <v>7.7895</v>
      </c>
      <c r="F196" s="59">
        <v>0.13</v>
      </c>
      <c r="G196" s="59">
        <v>508.493</v>
      </c>
      <c r="H196" s="59">
        <v>0</v>
      </c>
      <c r="I196" s="59">
        <v>21.1154</v>
      </c>
      <c r="J196" s="59">
        <v>32.1166</v>
      </c>
      <c r="K196" s="59">
        <v>213.2224</v>
      </c>
      <c r="L196" s="59">
        <v>0.55</v>
      </c>
      <c r="M196" s="59">
        <v>68.04910000000001</v>
      </c>
      <c r="N196" s="17"/>
    </row>
    <row r="197" spans="1:14" ht="13.5" customHeight="1">
      <c r="A197" s="33" t="s">
        <v>15</v>
      </c>
      <c r="B197" s="58">
        <v>1237.903</v>
      </c>
      <c r="C197" s="59">
        <v>25.445</v>
      </c>
      <c r="D197" s="59">
        <v>285.9657</v>
      </c>
      <c r="E197" s="59">
        <v>6.335</v>
      </c>
      <c r="F197" s="59">
        <v>50.1</v>
      </c>
      <c r="G197" s="59">
        <v>496.2911</v>
      </c>
      <c r="H197" s="59">
        <v>0.5</v>
      </c>
      <c r="I197" s="59">
        <v>10.3475</v>
      </c>
      <c r="J197" s="59">
        <v>27.4108</v>
      </c>
      <c r="K197" s="59">
        <v>223.809</v>
      </c>
      <c r="L197" s="59">
        <v>6.06</v>
      </c>
      <c r="M197" s="59">
        <v>105.63889999999999</v>
      </c>
      <c r="N197" s="17"/>
    </row>
    <row r="198" spans="1:14" ht="12.75">
      <c r="A198" s="34" t="s">
        <v>57</v>
      </c>
      <c r="B198" s="60">
        <v>1114.4214</v>
      </c>
      <c r="C198" s="61">
        <v>23.408</v>
      </c>
      <c r="D198" s="61">
        <v>256.2983</v>
      </c>
      <c r="E198" s="61">
        <v>9.175</v>
      </c>
      <c r="F198" s="61">
        <v>0</v>
      </c>
      <c r="G198" s="61">
        <v>435.6009</v>
      </c>
      <c r="H198" s="61">
        <v>0.55</v>
      </c>
      <c r="I198" s="61">
        <v>6.477</v>
      </c>
      <c r="J198" s="61">
        <v>37.337</v>
      </c>
      <c r="K198" s="61">
        <v>247.899</v>
      </c>
      <c r="L198" s="61">
        <v>5.4</v>
      </c>
      <c r="M198" s="61">
        <v>92.2762</v>
      </c>
      <c r="N198" s="17"/>
    </row>
    <row r="199" spans="1:14" ht="13.5" customHeight="1">
      <c r="A199" s="33" t="s">
        <v>73</v>
      </c>
      <c r="B199" s="58">
        <v>851.0891</v>
      </c>
      <c r="C199" s="59">
        <v>10.18</v>
      </c>
      <c r="D199" s="59">
        <v>275.8943</v>
      </c>
      <c r="E199" s="59">
        <v>10.025</v>
      </c>
      <c r="F199" s="59">
        <v>1.2</v>
      </c>
      <c r="G199" s="59">
        <v>350.4164</v>
      </c>
      <c r="H199" s="59">
        <v>0</v>
      </c>
      <c r="I199" s="59">
        <v>2.82</v>
      </c>
      <c r="J199" s="59">
        <v>11.4425</v>
      </c>
      <c r="K199" s="59">
        <v>148.9116</v>
      </c>
      <c r="L199" s="59">
        <v>4.09</v>
      </c>
      <c r="M199" s="59">
        <v>36.109300000000005</v>
      </c>
      <c r="N199" s="17"/>
    </row>
    <row r="200" spans="1:14" ht="13.5" customHeight="1">
      <c r="A200" s="33" t="s">
        <v>6</v>
      </c>
      <c r="B200" s="58">
        <v>1475.6183</v>
      </c>
      <c r="C200" s="59">
        <v>19.133200000000002</v>
      </c>
      <c r="D200" s="59">
        <v>530.5569</v>
      </c>
      <c r="E200" s="59">
        <v>15.3191</v>
      </c>
      <c r="F200" s="59">
        <v>0.03</v>
      </c>
      <c r="G200" s="59">
        <v>438.05490000000003</v>
      </c>
      <c r="H200" s="59">
        <v>0</v>
      </c>
      <c r="I200" s="59">
        <v>10.4602</v>
      </c>
      <c r="J200" s="59">
        <v>34.8262</v>
      </c>
      <c r="K200" s="59">
        <v>268.1535</v>
      </c>
      <c r="L200" s="59">
        <v>7.24</v>
      </c>
      <c r="M200" s="59">
        <v>151.84429999999998</v>
      </c>
      <c r="N200" s="17"/>
    </row>
    <row r="201" spans="1:14" ht="13.5" customHeight="1">
      <c r="A201" s="33" t="str">
        <f aca="true" t="shared" si="0" ref="A201:A210">A189</f>
        <v>Чын куран</v>
      </c>
      <c r="B201" s="58">
        <v>1614.6518</v>
      </c>
      <c r="C201" s="59">
        <v>20.36</v>
      </c>
      <c r="D201" s="59">
        <v>531.2386</v>
      </c>
      <c r="E201" s="59">
        <v>19.829</v>
      </c>
      <c r="F201" s="59">
        <v>0</v>
      </c>
      <c r="G201" s="59">
        <v>556.0375</v>
      </c>
      <c r="H201" s="59">
        <v>0.55</v>
      </c>
      <c r="I201" s="59">
        <v>13.14</v>
      </c>
      <c r="J201" s="59">
        <v>19.3425</v>
      </c>
      <c r="K201" s="59">
        <v>339.415</v>
      </c>
      <c r="L201" s="59">
        <v>6.86</v>
      </c>
      <c r="M201" s="59">
        <v>107.8792</v>
      </c>
      <c r="N201" s="17"/>
    </row>
    <row r="202" spans="1:14" ht="13.5" customHeight="1">
      <c r="A202" s="33" t="str">
        <f t="shared" si="0"/>
        <v>Бугу айы</v>
      </c>
      <c r="B202" s="58">
        <v>1713.0015</v>
      </c>
      <c r="C202" s="59">
        <v>35.265</v>
      </c>
      <c r="D202" s="59">
        <v>382.9605</v>
      </c>
      <c r="E202" s="59">
        <v>28.554</v>
      </c>
      <c r="F202" s="59">
        <v>1.04</v>
      </c>
      <c r="G202" s="59">
        <v>704.5393</v>
      </c>
      <c r="H202" s="59">
        <v>1.5</v>
      </c>
      <c r="I202" s="59">
        <v>18.749</v>
      </c>
      <c r="J202" s="59">
        <v>38.2579</v>
      </c>
      <c r="K202" s="59">
        <v>318.1762</v>
      </c>
      <c r="L202" s="59">
        <v>12.66</v>
      </c>
      <c r="M202" s="59">
        <v>171.2996</v>
      </c>
      <c r="N202" s="17"/>
    </row>
    <row r="203" spans="1:14" ht="13.5" customHeight="1">
      <c r="A203" s="33" t="str">
        <f t="shared" si="0"/>
        <v>Кулжа айы</v>
      </c>
      <c r="B203" s="58">
        <v>1278.4932000000001</v>
      </c>
      <c r="C203" s="59">
        <v>9.613</v>
      </c>
      <c r="D203" s="59">
        <v>279.96709999999996</v>
      </c>
      <c r="E203" s="59">
        <v>23.685</v>
      </c>
      <c r="F203" s="59">
        <v>0.06</v>
      </c>
      <c r="G203" s="59">
        <v>581.4679</v>
      </c>
      <c r="H203" s="59">
        <v>0.28</v>
      </c>
      <c r="I203" s="59">
        <v>11.361</v>
      </c>
      <c r="J203" s="59">
        <v>26.943900000000003</v>
      </c>
      <c r="K203" s="59">
        <v>224.0997</v>
      </c>
      <c r="L203" s="59">
        <v>3.21</v>
      </c>
      <c r="M203" s="59">
        <v>117.80560000000001</v>
      </c>
      <c r="N203" s="17"/>
    </row>
    <row r="204" spans="1:14" ht="13.5" customHeight="1">
      <c r="A204" s="33" t="str">
        <f t="shared" si="0"/>
        <v>Теке айы</v>
      </c>
      <c r="B204" s="58">
        <v>1319.3934</v>
      </c>
      <c r="C204" s="59">
        <v>20.501</v>
      </c>
      <c r="D204" s="59">
        <v>254.598</v>
      </c>
      <c r="E204" s="59">
        <v>24.516</v>
      </c>
      <c r="F204" s="59">
        <v>0</v>
      </c>
      <c r="G204" s="59">
        <v>552.6196</v>
      </c>
      <c r="H204" s="59">
        <v>1.35</v>
      </c>
      <c r="I204" s="59">
        <v>40</v>
      </c>
      <c r="J204" s="59">
        <v>29.2323</v>
      </c>
      <c r="K204" s="59">
        <v>219.7955</v>
      </c>
      <c r="L204" s="59">
        <v>6.855</v>
      </c>
      <c r="M204" s="59">
        <v>169.926</v>
      </c>
      <c r="N204" s="17"/>
    </row>
    <row r="205" spans="1:14" ht="13.5" customHeight="1">
      <c r="A205" s="33" t="str">
        <f t="shared" si="0"/>
        <v>Баш оона </v>
      </c>
      <c r="B205" s="58">
        <v>1399.6512</v>
      </c>
      <c r="C205" s="59">
        <v>29.9315</v>
      </c>
      <c r="D205" s="59">
        <v>265.4078</v>
      </c>
      <c r="E205" s="59">
        <v>27.918</v>
      </c>
      <c r="F205" s="59">
        <v>0</v>
      </c>
      <c r="G205" s="59">
        <v>601.1708000000001</v>
      </c>
      <c r="H205" s="59">
        <v>4.42</v>
      </c>
      <c r="I205" s="59">
        <v>17.0388</v>
      </c>
      <c r="J205" s="59">
        <v>21.4415</v>
      </c>
      <c r="K205" s="59">
        <v>264.4991</v>
      </c>
      <c r="L205" s="59">
        <v>9.97</v>
      </c>
      <c r="M205" s="59">
        <v>157.8537</v>
      </c>
      <c r="N205" s="17"/>
    </row>
    <row r="206" spans="1:14" ht="13.5" customHeight="1">
      <c r="A206" s="33" t="str">
        <f t="shared" si="0"/>
        <v>Аяк оона</v>
      </c>
      <c r="B206" s="58">
        <v>1517.0204999999999</v>
      </c>
      <c r="C206" s="59">
        <v>15.1928</v>
      </c>
      <c r="D206" s="59">
        <v>308.228</v>
      </c>
      <c r="E206" s="59">
        <v>31.166</v>
      </c>
      <c r="F206" s="59">
        <v>0.08</v>
      </c>
      <c r="G206" s="59">
        <v>713.0654000000001</v>
      </c>
      <c r="H206" s="59">
        <v>3.8</v>
      </c>
      <c r="I206" s="59">
        <v>22.3399</v>
      </c>
      <c r="J206" s="59">
        <v>25.5845</v>
      </c>
      <c r="K206" s="59">
        <v>305.9296</v>
      </c>
      <c r="L206" s="59">
        <v>7.66</v>
      </c>
      <c r="M206" s="59">
        <v>83.9743</v>
      </c>
      <c r="N206" s="17"/>
    </row>
    <row r="207" spans="1:14" ht="13.5" customHeight="1">
      <c r="A207" s="33" t="str">
        <f t="shared" si="0"/>
        <v>Тогуздун айы</v>
      </c>
      <c r="B207" s="58">
        <v>1348.2202000000002</v>
      </c>
      <c r="C207" s="59">
        <v>22.913700000000002</v>
      </c>
      <c r="D207" s="59">
        <v>298.15040000000005</v>
      </c>
      <c r="E207" s="59">
        <v>28.9779</v>
      </c>
      <c r="F207" s="59">
        <v>0</v>
      </c>
      <c r="G207" s="59">
        <v>614.1220999999999</v>
      </c>
      <c r="H207" s="59">
        <v>1.2</v>
      </c>
      <c r="I207" s="59">
        <v>20.175</v>
      </c>
      <c r="J207" s="59">
        <v>30.0665</v>
      </c>
      <c r="K207" s="59">
        <v>254.35760000000002</v>
      </c>
      <c r="L207" s="59">
        <v>15.87</v>
      </c>
      <c r="M207" s="59">
        <v>62.387</v>
      </c>
      <c r="N207" s="17"/>
    </row>
    <row r="208" spans="1:14" ht="13.5" customHeight="1">
      <c r="A208" s="33" t="str">
        <f t="shared" si="0"/>
        <v>Жетинин айы</v>
      </c>
      <c r="B208" s="58">
        <v>1213.0726000000002</v>
      </c>
      <c r="C208" s="59">
        <v>23.2604</v>
      </c>
      <c r="D208" s="59">
        <v>254.7782</v>
      </c>
      <c r="E208" s="59">
        <v>36.6178</v>
      </c>
      <c r="F208" s="59">
        <v>0</v>
      </c>
      <c r="G208" s="59">
        <v>523.2104</v>
      </c>
      <c r="H208" s="59">
        <v>0.6</v>
      </c>
      <c r="I208" s="59">
        <v>30.5649</v>
      </c>
      <c r="J208" s="59">
        <v>48.9612</v>
      </c>
      <c r="K208" s="59">
        <v>200.3524</v>
      </c>
      <c r="L208" s="59">
        <v>10.34</v>
      </c>
      <c r="M208" s="59">
        <v>84.3873</v>
      </c>
      <c r="N208" s="17"/>
    </row>
    <row r="209" spans="1:14" ht="13.5" customHeight="1">
      <c r="A209" s="33" t="str">
        <f t="shared" si="0"/>
        <v>Бештин айы</v>
      </c>
      <c r="B209" s="58">
        <v>1712.255</v>
      </c>
      <c r="C209" s="59">
        <v>18.8395</v>
      </c>
      <c r="D209" s="59">
        <v>460.1282</v>
      </c>
      <c r="E209" s="59">
        <v>51.6096</v>
      </c>
      <c r="F209" s="59">
        <v>50</v>
      </c>
      <c r="G209" s="59">
        <v>653.0296999999999</v>
      </c>
      <c r="H209" s="59">
        <v>2.565</v>
      </c>
      <c r="I209" s="59">
        <v>20.6035</v>
      </c>
      <c r="J209" s="59">
        <v>53.264900000000004</v>
      </c>
      <c r="K209" s="59">
        <v>277.0715</v>
      </c>
      <c r="L209" s="59">
        <v>32.72</v>
      </c>
      <c r="M209" s="59">
        <v>92.4231</v>
      </c>
      <c r="N209" s="17"/>
    </row>
    <row r="210" spans="1:14" ht="12.75">
      <c r="A210" s="34" t="str">
        <f t="shared" si="0"/>
        <v>Үчтүн  айы </v>
      </c>
      <c r="B210" s="60">
        <v>1608.6523999999997</v>
      </c>
      <c r="C210" s="61">
        <v>11.025</v>
      </c>
      <c r="D210" s="61">
        <v>376.101</v>
      </c>
      <c r="E210" s="61">
        <v>60.5012</v>
      </c>
      <c r="F210" s="61">
        <v>0</v>
      </c>
      <c r="G210" s="61">
        <v>700.3375</v>
      </c>
      <c r="H210" s="61">
        <v>4.526</v>
      </c>
      <c r="I210" s="61">
        <v>26.0582</v>
      </c>
      <c r="J210" s="61">
        <v>53.977199999999996</v>
      </c>
      <c r="K210" s="61">
        <v>252.79489999999998</v>
      </c>
      <c r="L210" s="61">
        <v>20.284</v>
      </c>
      <c r="M210" s="61">
        <v>103.0474</v>
      </c>
      <c r="N210" s="17"/>
    </row>
    <row r="211" spans="1:14" ht="13.5" customHeight="1">
      <c r="A211" s="33" t="s">
        <v>75</v>
      </c>
      <c r="B211" s="58">
        <v>1095.3755999999996</v>
      </c>
      <c r="C211" s="59">
        <v>36.126</v>
      </c>
      <c r="D211" s="59">
        <v>270.57509999999996</v>
      </c>
      <c r="E211" s="59">
        <v>37.8351</v>
      </c>
      <c r="F211" s="59">
        <v>0</v>
      </c>
      <c r="G211" s="59">
        <v>433.9915</v>
      </c>
      <c r="H211" s="59">
        <v>2.655</v>
      </c>
      <c r="I211" s="59">
        <v>15.2471</v>
      </c>
      <c r="J211" s="59">
        <v>28.0567</v>
      </c>
      <c r="K211" s="59">
        <v>173.56719999999999</v>
      </c>
      <c r="L211" s="59">
        <v>60.545</v>
      </c>
      <c r="M211" s="59">
        <v>36.776900000000005</v>
      </c>
      <c r="N211" s="17"/>
    </row>
    <row r="212" spans="1:14" ht="13.5" customHeight="1">
      <c r="A212" s="33" t="str">
        <f aca="true" t="shared" si="1" ref="A212:A222">A200</f>
        <v>Жалган куран</v>
      </c>
      <c r="B212" s="58">
        <v>2013.4488000000001</v>
      </c>
      <c r="C212" s="59">
        <v>17.255</v>
      </c>
      <c r="D212" s="59">
        <v>768.8397</v>
      </c>
      <c r="E212" s="59">
        <v>50.0851</v>
      </c>
      <c r="F212" s="59">
        <v>0.05</v>
      </c>
      <c r="G212" s="59">
        <v>788.1986999999999</v>
      </c>
      <c r="H212" s="59">
        <v>10.565</v>
      </c>
      <c r="I212" s="59">
        <v>26.4883</v>
      </c>
      <c r="J212" s="59">
        <v>46.1691</v>
      </c>
      <c r="K212" s="59">
        <v>238.26270000000002</v>
      </c>
      <c r="L212" s="59">
        <v>11.816</v>
      </c>
      <c r="M212" s="59">
        <v>55.719199999999994</v>
      </c>
      <c r="N212" s="17"/>
    </row>
    <row r="213" spans="1:14" ht="13.5" customHeight="1">
      <c r="A213" s="33" t="str">
        <f t="shared" si="1"/>
        <v>Чын куран</v>
      </c>
      <c r="B213" s="58">
        <v>2523.7068000000004</v>
      </c>
      <c r="C213" s="59">
        <v>60.78</v>
      </c>
      <c r="D213" s="59">
        <v>1102.132</v>
      </c>
      <c r="E213" s="59">
        <v>67.0162</v>
      </c>
      <c r="F213" s="59">
        <v>0</v>
      </c>
      <c r="G213" s="59">
        <v>762.7069</v>
      </c>
      <c r="H213" s="59">
        <v>5.27</v>
      </c>
      <c r="I213" s="59">
        <v>36.9238</v>
      </c>
      <c r="J213" s="59">
        <v>66.93939999999999</v>
      </c>
      <c r="K213" s="59">
        <v>252.91989999999998</v>
      </c>
      <c r="L213" s="59">
        <v>16.875</v>
      </c>
      <c r="M213" s="59">
        <v>152.1436</v>
      </c>
      <c r="N213" s="17"/>
    </row>
    <row r="214" spans="1:14" ht="13.5" customHeight="1">
      <c r="A214" s="33" t="str">
        <f t="shared" si="1"/>
        <v>Бугу айы</v>
      </c>
      <c r="B214" s="58">
        <v>3013.5202999999997</v>
      </c>
      <c r="C214" s="59">
        <v>80.0215</v>
      </c>
      <c r="D214" s="59">
        <v>1175.9588999999999</v>
      </c>
      <c r="E214" s="59">
        <v>79.952</v>
      </c>
      <c r="F214" s="59">
        <v>0.03</v>
      </c>
      <c r="G214" s="59">
        <v>1002.7031999999999</v>
      </c>
      <c r="H214" s="59">
        <v>2.965</v>
      </c>
      <c r="I214" s="59">
        <v>43.5554</v>
      </c>
      <c r="J214" s="59">
        <v>83.25460000000001</v>
      </c>
      <c r="K214" s="59">
        <v>322.0437</v>
      </c>
      <c r="L214" s="59">
        <v>22.14</v>
      </c>
      <c r="M214" s="59">
        <v>200.896</v>
      </c>
      <c r="N214" s="17"/>
    </row>
    <row r="215" spans="1:14" ht="13.5" customHeight="1">
      <c r="A215" s="33" t="str">
        <f t="shared" si="1"/>
        <v>Кулжа айы</v>
      </c>
      <c r="B215" s="58">
        <v>2425.7972999999997</v>
      </c>
      <c r="C215" s="59">
        <v>47.585</v>
      </c>
      <c r="D215" s="59">
        <v>839.4557</v>
      </c>
      <c r="E215" s="59">
        <v>47.076800000000006</v>
      </c>
      <c r="F215" s="59">
        <v>0</v>
      </c>
      <c r="G215" s="59">
        <v>827.418</v>
      </c>
      <c r="H215" s="59">
        <v>12.27</v>
      </c>
      <c r="I215" s="59">
        <v>69.49</v>
      </c>
      <c r="J215" s="59">
        <v>87.7122</v>
      </c>
      <c r="K215" s="59">
        <v>327.7756</v>
      </c>
      <c r="L215" s="59">
        <v>41.168</v>
      </c>
      <c r="M215" s="59">
        <v>125.846</v>
      </c>
      <c r="N215" s="17"/>
    </row>
    <row r="216" spans="1:14" ht="13.5" customHeight="1">
      <c r="A216" s="33" t="str">
        <f t="shared" si="1"/>
        <v>Теке айы</v>
      </c>
      <c r="B216" s="58">
        <v>2275.3445</v>
      </c>
      <c r="C216" s="59">
        <v>20.476</v>
      </c>
      <c r="D216" s="59">
        <v>771.6565</v>
      </c>
      <c r="E216" s="59">
        <v>42.338</v>
      </c>
      <c r="F216" s="59">
        <v>0</v>
      </c>
      <c r="G216" s="59">
        <v>722.3883000000001</v>
      </c>
      <c r="H216" s="59">
        <v>12.17</v>
      </c>
      <c r="I216" s="59">
        <v>142.323</v>
      </c>
      <c r="J216" s="59">
        <v>80.3785</v>
      </c>
      <c r="K216" s="59">
        <v>335.757</v>
      </c>
      <c r="L216" s="59">
        <v>14.643</v>
      </c>
      <c r="M216" s="59">
        <v>133.2142</v>
      </c>
      <c r="N216" s="17"/>
    </row>
    <row r="217" spans="1:14" ht="13.5" customHeight="1">
      <c r="A217" s="33" t="str">
        <f t="shared" si="1"/>
        <v>Баш оона </v>
      </c>
      <c r="B217" s="58">
        <v>2234.7669</v>
      </c>
      <c r="C217" s="59">
        <v>88.1897</v>
      </c>
      <c r="D217" s="59">
        <v>533.9883000000001</v>
      </c>
      <c r="E217" s="59">
        <v>50.251</v>
      </c>
      <c r="F217" s="59">
        <v>0.1</v>
      </c>
      <c r="G217" s="59">
        <v>808.7491</v>
      </c>
      <c r="H217" s="59">
        <v>3.455</v>
      </c>
      <c r="I217" s="59">
        <v>80.229</v>
      </c>
      <c r="J217" s="59">
        <v>62.908199999999994</v>
      </c>
      <c r="K217" s="59">
        <v>369.89959999999996</v>
      </c>
      <c r="L217" s="59">
        <v>17.638</v>
      </c>
      <c r="M217" s="59">
        <v>219.359</v>
      </c>
      <c r="N217" s="17"/>
    </row>
    <row r="218" spans="1:14" ht="13.5" customHeight="1">
      <c r="A218" s="33" t="str">
        <f t="shared" si="1"/>
        <v>Аяк оона</v>
      </c>
      <c r="B218" s="58">
        <v>2060.4561</v>
      </c>
      <c r="C218" s="59">
        <v>135.132</v>
      </c>
      <c r="D218" s="59">
        <v>387.205</v>
      </c>
      <c r="E218" s="59">
        <v>33.502</v>
      </c>
      <c r="F218" s="59">
        <v>0</v>
      </c>
      <c r="G218" s="59">
        <v>819.0006999999999</v>
      </c>
      <c r="H218" s="59">
        <v>1.8</v>
      </c>
      <c r="I218" s="59">
        <v>99.665</v>
      </c>
      <c r="J218" s="59">
        <v>86.2913</v>
      </c>
      <c r="K218" s="59">
        <v>352.5408</v>
      </c>
      <c r="L218" s="59">
        <v>38.542</v>
      </c>
      <c r="M218" s="59">
        <v>106.7773</v>
      </c>
      <c r="N218" s="17"/>
    </row>
    <row r="219" spans="1:14" ht="13.5" customHeight="1">
      <c r="A219" s="33" t="str">
        <f t="shared" si="1"/>
        <v>Тогуздун айы</v>
      </c>
      <c r="B219" s="58">
        <v>1967.5237000000002</v>
      </c>
      <c r="C219" s="59">
        <v>106.542</v>
      </c>
      <c r="D219" s="59">
        <v>463.6346</v>
      </c>
      <c r="E219" s="59">
        <v>27.982</v>
      </c>
      <c r="F219" s="59">
        <v>0</v>
      </c>
      <c r="G219" s="59">
        <v>742.0055</v>
      </c>
      <c r="H219" s="59">
        <v>4.37</v>
      </c>
      <c r="I219" s="59">
        <v>45.6875</v>
      </c>
      <c r="J219" s="59">
        <v>82.944</v>
      </c>
      <c r="K219" s="59">
        <v>348.93859999999995</v>
      </c>
      <c r="L219" s="59">
        <v>31.1601</v>
      </c>
      <c r="M219" s="59">
        <v>114.2594</v>
      </c>
      <c r="N219" s="17"/>
    </row>
    <row r="220" spans="1:14" ht="13.5" customHeight="1">
      <c r="A220" s="33" t="str">
        <f t="shared" si="1"/>
        <v>Жетинин айы</v>
      </c>
      <c r="B220" s="58">
        <v>2321.169</v>
      </c>
      <c r="C220" s="59">
        <v>96.249</v>
      </c>
      <c r="D220" s="59">
        <v>591.9071</v>
      </c>
      <c r="E220" s="59">
        <v>46.604</v>
      </c>
      <c r="F220" s="59">
        <v>0</v>
      </c>
      <c r="G220" s="59">
        <v>856.0026</v>
      </c>
      <c r="H220" s="59">
        <v>12.015</v>
      </c>
      <c r="I220" s="59">
        <v>64.6435</v>
      </c>
      <c r="J220" s="59">
        <v>103.382</v>
      </c>
      <c r="K220" s="59">
        <v>405.93940000000003</v>
      </c>
      <c r="L220" s="59">
        <v>28.263</v>
      </c>
      <c r="M220" s="59">
        <v>116.1634</v>
      </c>
      <c r="N220" s="17"/>
    </row>
    <row r="221" spans="1:14" ht="13.5" customHeight="1">
      <c r="A221" s="33" t="str">
        <f t="shared" si="1"/>
        <v>Бештин айы</v>
      </c>
      <c r="B221" s="58">
        <v>2242.3955</v>
      </c>
      <c r="C221" s="59">
        <v>85.8479</v>
      </c>
      <c r="D221" s="59">
        <v>650.0116999999999</v>
      </c>
      <c r="E221" s="59">
        <v>29.749599999999997</v>
      </c>
      <c r="F221" s="59">
        <v>0</v>
      </c>
      <c r="G221" s="59">
        <v>777.4999</v>
      </c>
      <c r="H221" s="59">
        <v>13.862</v>
      </c>
      <c r="I221" s="59">
        <v>49.836</v>
      </c>
      <c r="J221" s="59">
        <v>99.9363</v>
      </c>
      <c r="K221" s="59">
        <v>366.0481</v>
      </c>
      <c r="L221" s="59">
        <v>21.596</v>
      </c>
      <c r="M221" s="59">
        <v>148.008</v>
      </c>
      <c r="N221" s="17"/>
    </row>
    <row r="222" spans="1:14" ht="12.75">
      <c r="A222" s="34" t="str">
        <f t="shared" si="1"/>
        <v>Үчтүн  айы </v>
      </c>
      <c r="B222" s="60">
        <v>2498.9213999999997</v>
      </c>
      <c r="C222" s="61">
        <v>125.971</v>
      </c>
      <c r="D222" s="61">
        <v>813.7573000000001</v>
      </c>
      <c r="E222" s="61">
        <v>27.5867</v>
      </c>
      <c r="F222" s="61">
        <v>0</v>
      </c>
      <c r="G222" s="61">
        <v>736.0705</v>
      </c>
      <c r="H222" s="61">
        <v>3.874</v>
      </c>
      <c r="I222" s="61">
        <v>101.5462</v>
      </c>
      <c r="J222" s="61">
        <v>85.4289</v>
      </c>
      <c r="K222" s="61">
        <v>391.8752</v>
      </c>
      <c r="L222" s="61">
        <v>29.9097</v>
      </c>
      <c r="M222" s="61">
        <v>182.90189999999998</v>
      </c>
      <c r="N222" s="17"/>
    </row>
    <row r="223" spans="1:14" ht="13.5" customHeight="1">
      <c r="A223" s="33" t="s">
        <v>76</v>
      </c>
      <c r="B223" s="58">
        <v>1708.2061999999999</v>
      </c>
      <c r="C223" s="59">
        <v>54.069</v>
      </c>
      <c r="D223" s="59">
        <v>624.5305</v>
      </c>
      <c r="E223" s="59">
        <v>36.6328</v>
      </c>
      <c r="F223" s="59">
        <v>0</v>
      </c>
      <c r="G223" s="59">
        <v>534.0398</v>
      </c>
      <c r="H223" s="59">
        <v>3.78</v>
      </c>
      <c r="I223" s="59">
        <v>51.631</v>
      </c>
      <c r="J223" s="59">
        <v>58.131699999999995</v>
      </c>
      <c r="K223" s="59">
        <v>256.2367</v>
      </c>
      <c r="L223" s="59">
        <v>11.941</v>
      </c>
      <c r="M223" s="59">
        <v>77.2137</v>
      </c>
      <c r="N223" s="17"/>
    </row>
    <row r="224" spans="1:14" ht="13.5" customHeight="1">
      <c r="A224" s="33" t="str">
        <f aca="true" t="shared" si="2" ref="A224:A233">A212</f>
        <v>Жалган куран</v>
      </c>
      <c r="B224" s="58">
        <v>3029.5628</v>
      </c>
      <c r="C224" s="59">
        <v>251.4456</v>
      </c>
      <c r="D224" s="59">
        <v>1018.1495</v>
      </c>
      <c r="E224" s="59">
        <v>32.8634</v>
      </c>
      <c r="F224" s="59">
        <v>0</v>
      </c>
      <c r="G224" s="59">
        <v>1033.8611</v>
      </c>
      <c r="H224" s="59">
        <v>38.125</v>
      </c>
      <c r="I224" s="59">
        <v>55.28</v>
      </c>
      <c r="J224" s="59">
        <v>144.9462</v>
      </c>
      <c r="K224" s="59">
        <v>307.3587</v>
      </c>
      <c r="L224" s="59">
        <v>20.079</v>
      </c>
      <c r="M224" s="59">
        <v>127.4543</v>
      </c>
      <c r="N224" s="17"/>
    </row>
    <row r="225" spans="1:14" ht="13.5" customHeight="1">
      <c r="A225" s="33" t="str">
        <f t="shared" si="2"/>
        <v>Чын куран</v>
      </c>
      <c r="B225" s="58">
        <v>4176.35</v>
      </c>
      <c r="C225" s="59">
        <v>138.029</v>
      </c>
      <c r="D225" s="59">
        <v>1830.3635</v>
      </c>
      <c r="E225" s="59">
        <v>48.9319</v>
      </c>
      <c r="F225" s="59">
        <v>0.1</v>
      </c>
      <c r="G225" s="59">
        <v>1351.1378</v>
      </c>
      <c r="H225" s="59">
        <v>20.72</v>
      </c>
      <c r="I225" s="59">
        <v>118.9692</v>
      </c>
      <c r="J225" s="59">
        <v>163.6165</v>
      </c>
      <c r="K225" s="59">
        <v>319.94109999999995</v>
      </c>
      <c r="L225" s="59">
        <v>16.999</v>
      </c>
      <c r="M225" s="59">
        <v>167.542</v>
      </c>
      <c r="N225" s="17"/>
    </row>
    <row r="226" spans="1:14" ht="13.5" customHeight="1">
      <c r="A226" s="33" t="str">
        <f t="shared" si="2"/>
        <v>Бугу айы</v>
      </c>
      <c r="B226" s="58">
        <v>4347.9637999999995</v>
      </c>
      <c r="C226" s="59">
        <v>179.6425</v>
      </c>
      <c r="D226" s="59">
        <v>2077.7863</v>
      </c>
      <c r="E226" s="59">
        <v>66.2594</v>
      </c>
      <c r="F226" s="59">
        <v>0</v>
      </c>
      <c r="G226" s="59">
        <v>1068.6715</v>
      </c>
      <c r="H226" s="59">
        <v>80.965</v>
      </c>
      <c r="I226" s="59">
        <v>121.7305</v>
      </c>
      <c r="J226" s="59">
        <v>161.0136</v>
      </c>
      <c r="K226" s="59">
        <v>407.1743</v>
      </c>
      <c r="L226" s="59">
        <v>25.237299999999998</v>
      </c>
      <c r="M226" s="59">
        <v>159.4834</v>
      </c>
      <c r="N226" s="17"/>
    </row>
    <row r="227" spans="1:14" ht="13.5" customHeight="1">
      <c r="A227" s="33" t="str">
        <f t="shared" si="2"/>
        <v>Кулжа айы</v>
      </c>
      <c r="B227" s="58">
        <v>3480.4656</v>
      </c>
      <c r="C227" s="59">
        <v>176.6514</v>
      </c>
      <c r="D227" s="59">
        <v>1510.464</v>
      </c>
      <c r="E227" s="59">
        <v>41.916</v>
      </c>
      <c r="F227" s="59">
        <v>0.75</v>
      </c>
      <c r="G227" s="59">
        <v>967.2688</v>
      </c>
      <c r="H227" s="59">
        <v>21.305</v>
      </c>
      <c r="I227" s="59">
        <v>103.0569</v>
      </c>
      <c r="J227" s="59">
        <v>96.2051</v>
      </c>
      <c r="K227" s="59">
        <v>392.82</v>
      </c>
      <c r="L227" s="59">
        <v>18.336</v>
      </c>
      <c r="M227" s="59">
        <v>151.6924</v>
      </c>
      <c r="N227" s="17"/>
    </row>
    <row r="228" spans="1:14" ht="13.5" customHeight="1">
      <c r="A228" s="33" t="str">
        <f t="shared" si="2"/>
        <v>Теке айы</v>
      </c>
      <c r="B228" s="58">
        <v>2594.3675</v>
      </c>
      <c r="C228" s="59">
        <v>148.5674</v>
      </c>
      <c r="D228" s="59">
        <v>776.6864</v>
      </c>
      <c r="E228" s="59">
        <v>25.5284</v>
      </c>
      <c r="F228" s="59">
        <v>0.47</v>
      </c>
      <c r="G228" s="59">
        <v>820.2241</v>
      </c>
      <c r="H228" s="59">
        <v>79.255</v>
      </c>
      <c r="I228" s="59">
        <v>77.63980000000001</v>
      </c>
      <c r="J228" s="59">
        <v>66.4427</v>
      </c>
      <c r="K228" s="59">
        <v>393.82079999999996</v>
      </c>
      <c r="L228" s="59">
        <v>18.174</v>
      </c>
      <c r="M228" s="59">
        <v>187.5589</v>
      </c>
      <c r="N228" s="17"/>
    </row>
    <row r="229" spans="1:14" ht="13.5" customHeight="1">
      <c r="A229" s="33" t="str">
        <f t="shared" si="2"/>
        <v>Баш оона </v>
      </c>
      <c r="B229" s="58">
        <v>2073.8619000000003</v>
      </c>
      <c r="C229" s="59">
        <v>231.1491</v>
      </c>
      <c r="D229" s="59">
        <v>457.6082</v>
      </c>
      <c r="E229" s="59">
        <v>21.0628</v>
      </c>
      <c r="F229" s="59">
        <v>0</v>
      </c>
      <c r="G229" s="59">
        <v>699.041</v>
      </c>
      <c r="H229" s="59">
        <v>13.102</v>
      </c>
      <c r="I229" s="59">
        <v>60.0801</v>
      </c>
      <c r="J229" s="59">
        <v>75.8337</v>
      </c>
      <c r="K229" s="59">
        <v>405.5628</v>
      </c>
      <c r="L229" s="59">
        <v>29.357200000000002</v>
      </c>
      <c r="M229" s="59">
        <v>81.065</v>
      </c>
      <c r="N229" s="17"/>
    </row>
    <row r="230" spans="1:14" ht="13.5" customHeight="1">
      <c r="A230" s="33" t="str">
        <f t="shared" si="2"/>
        <v>Аяк оона</v>
      </c>
      <c r="B230" s="58">
        <v>2189.4719</v>
      </c>
      <c r="C230" s="59">
        <v>180.3375</v>
      </c>
      <c r="D230" s="59">
        <v>512.537</v>
      </c>
      <c r="E230" s="59">
        <v>31.9366</v>
      </c>
      <c r="F230" s="59">
        <v>0</v>
      </c>
      <c r="G230" s="59">
        <v>736.6559</v>
      </c>
      <c r="H230" s="59">
        <v>11.023</v>
      </c>
      <c r="I230" s="59">
        <v>66.5858</v>
      </c>
      <c r="J230" s="59">
        <v>53.627900000000004</v>
      </c>
      <c r="K230" s="59">
        <v>461.3631</v>
      </c>
      <c r="L230" s="59">
        <v>43.1506</v>
      </c>
      <c r="M230" s="59">
        <v>92.2545</v>
      </c>
      <c r="N230" s="17"/>
    </row>
    <row r="231" spans="1:14" ht="13.5" customHeight="1">
      <c r="A231" s="33" t="str">
        <f t="shared" si="2"/>
        <v>Тогуздун айы</v>
      </c>
      <c r="B231" s="58">
        <v>2573.3749</v>
      </c>
      <c r="C231" s="59">
        <v>192.988</v>
      </c>
      <c r="D231" s="59">
        <v>620.2995999999999</v>
      </c>
      <c r="E231" s="59">
        <v>36.4626</v>
      </c>
      <c r="F231" s="59">
        <v>0</v>
      </c>
      <c r="G231" s="59">
        <v>925.7256</v>
      </c>
      <c r="H231" s="59">
        <v>12.1745</v>
      </c>
      <c r="I231" s="59">
        <v>75.5529</v>
      </c>
      <c r="J231" s="59">
        <v>69.64710000000001</v>
      </c>
      <c r="K231" s="59">
        <v>471.8149</v>
      </c>
      <c r="L231" s="59">
        <v>48.7295</v>
      </c>
      <c r="M231" s="59">
        <v>119.9802</v>
      </c>
      <c r="N231" s="17"/>
    </row>
    <row r="232" spans="1:14" ht="13.5" customHeight="1">
      <c r="A232" s="33" t="str">
        <f t="shared" si="2"/>
        <v>Жетинин айы</v>
      </c>
      <c r="B232" s="58">
        <v>3474.1821</v>
      </c>
      <c r="C232" s="59">
        <v>278.9745</v>
      </c>
      <c r="D232" s="59">
        <v>1029.2218</v>
      </c>
      <c r="E232" s="59">
        <v>42.3092</v>
      </c>
      <c r="F232" s="59">
        <v>0.15</v>
      </c>
      <c r="G232" s="59">
        <v>1104.3923</v>
      </c>
      <c r="H232" s="59">
        <v>47.765</v>
      </c>
      <c r="I232" s="59">
        <v>171.0772</v>
      </c>
      <c r="J232" s="59">
        <v>63.529300000000006</v>
      </c>
      <c r="K232" s="59">
        <v>562.6</v>
      </c>
      <c r="L232" s="59">
        <v>54.232099999999996</v>
      </c>
      <c r="M232" s="59">
        <v>119.9307</v>
      </c>
      <c r="N232" s="17"/>
    </row>
    <row r="233" spans="1:14" ht="12.75">
      <c r="A233" s="34" t="str">
        <f t="shared" si="2"/>
        <v>Бештин айы</v>
      </c>
      <c r="B233" s="60">
        <v>2735.8335</v>
      </c>
      <c r="C233" s="61">
        <v>212.4666</v>
      </c>
      <c r="D233" s="61">
        <v>796.7019</v>
      </c>
      <c r="E233" s="61">
        <v>60.8973</v>
      </c>
      <c r="F233" s="61">
        <v>1</v>
      </c>
      <c r="G233" s="61">
        <v>813.1679</v>
      </c>
      <c r="H233" s="61">
        <v>19.045</v>
      </c>
      <c r="I233" s="61">
        <v>93.6972</v>
      </c>
      <c r="J233" s="61">
        <v>82.2968</v>
      </c>
      <c r="K233" s="61">
        <v>419.81390000000005</v>
      </c>
      <c r="L233" s="61">
        <v>38.4294</v>
      </c>
      <c r="M233" s="61">
        <v>198.3175</v>
      </c>
      <c r="N233" s="17"/>
    </row>
  </sheetData>
  <sheetProtection/>
  <mergeCells count="2">
    <mergeCell ref="A5:A6"/>
    <mergeCell ref="B5:B6"/>
  </mergeCells>
  <printOptions/>
  <pageMargins left="0.38" right="0.24" top="0.55" bottom="1" header="0.39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3"/>
  <sheetViews>
    <sheetView zoomScalePageLayoutView="0" workbookViewId="0" topLeftCell="A1">
      <pane xSplit="1" ySplit="6" topLeftCell="B2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33" sqref="B233:M233"/>
    </sheetView>
  </sheetViews>
  <sheetFormatPr defaultColWidth="9.00390625" defaultRowHeight="12.75"/>
  <cols>
    <col min="1" max="1" width="14.875" style="1" customWidth="1"/>
    <col min="2" max="2" width="10.375" style="1" customWidth="1"/>
    <col min="3" max="3" width="10.875" style="1" customWidth="1"/>
    <col min="4" max="4" width="10.00390625" style="1" customWidth="1"/>
    <col min="5" max="5" width="9.375" style="1" customWidth="1"/>
    <col min="6" max="6" width="9.125" style="1" customWidth="1"/>
    <col min="7" max="7" width="12.25390625" style="1" customWidth="1"/>
    <col min="8" max="8" width="12.125" style="1" customWidth="1"/>
    <col min="9" max="9" width="11.00390625" style="1" customWidth="1"/>
    <col min="10" max="10" width="9.125" style="1" customWidth="1"/>
    <col min="11" max="11" width="11.375" style="1" customWidth="1"/>
    <col min="12" max="12" width="11.00390625" style="1" customWidth="1"/>
    <col min="13" max="16384" width="9.125" style="1" customWidth="1"/>
  </cols>
  <sheetData>
    <row r="1" ht="12.75">
      <c r="M1" s="32" t="s">
        <v>25</v>
      </c>
    </row>
    <row r="3" ht="14.25">
      <c r="A3" s="9" t="s">
        <v>37</v>
      </c>
    </row>
    <row r="4" spans="1:13" ht="12.75">
      <c r="A4" s="19"/>
      <c r="M4" s="23" t="s">
        <v>1</v>
      </c>
    </row>
    <row r="5" spans="1:13" ht="12.75" customHeight="1">
      <c r="A5" s="154" t="s">
        <v>27</v>
      </c>
      <c r="B5" s="158" t="s">
        <v>16</v>
      </c>
      <c r="C5" s="31" t="s">
        <v>29</v>
      </c>
      <c r="D5" s="26"/>
      <c r="E5" s="26"/>
      <c r="F5" s="26"/>
      <c r="G5" s="26"/>
      <c r="H5" s="26"/>
      <c r="I5" s="26"/>
      <c r="J5" s="26"/>
      <c r="K5" s="26"/>
      <c r="L5" s="26"/>
      <c r="M5" s="27"/>
    </row>
    <row r="6" spans="1:13" ht="36">
      <c r="A6" s="155"/>
      <c r="B6" s="159"/>
      <c r="C6" s="28" t="s">
        <v>22</v>
      </c>
      <c r="D6" s="28" t="s">
        <v>17</v>
      </c>
      <c r="E6" s="28" t="s">
        <v>32</v>
      </c>
      <c r="F6" s="28" t="s">
        <v>33</v>
      </c>
      <c r="G6" s="28" t="s">
        <v>18</v>
      </c>
      <c r="H6" s="28" t="s">
        <v>35</v>
      </c>
      <c r="I6" s="28" t="s">
        <v>19</v>
      </c>
      <c r="J6" s="28" t="s">
        <v>20</v>
      </c>
      <c r="K6" s="28" t="s">
        <v>23</v>
      </c>
      <c r="L6" s="28" t="s">
        <v>34</v>
      </c>
      <c r="M6" s="29" t="s">
        <v>21</v>
      </c>
    </row>
    <row r="7" spans="1:14" ht="12.75">
      <c r="A7" s="33" t="s">
        <v>56</v>
      </c>
      <c r="B7" s="58">
        <v>10.911</v>
      </c>
      <c r="C7" s="59">
        <v>0.344</v>
      </c>
      <c r="D7" s="59">
        <v>0</v>
      </c>
      <c r="E7" s="59">
        <v>0</v>
      </c>
      <c r="F7" s="59">
        <v>0</v>
      </c>
      <c r="G7" s="59">
        <v>4.064</v>
      </c>
      <c r="H7" s="59">
        <v>0</v>
      </c>
      <c r="I7" s="59">
        <v>0</v>
      </c>
      <c r="J7" s="59">
        <v>0</v>
      </c>
      <c r="K7" s="59">
        <v>1.094</v>
      </c>
      <c r="L7" s="59">
        <v>0</v>
      </c>
      <c r="M7" s="59">
        <v>5.409</v>
      </c>
      <c r="N7" s="17"/>
    </row>
    <row r="8" spans="1:14" ht="12.75">
      <c r="A8" s="33" t="s">
        <v>6</v>
      </c>
      <c r="B8" s="58">
        <v>13.985</v>
      </c>
      <c r="C8" s="59">
        <v>2.608</v>
      </c>
      <c r="D8" s="59">
        <v>0</v>
      </c>
      <c r="E8" s="59">
        <v>0</v>
      </c>
      <c r="F8" s="59">
        <v>0.7030000000000001</v>
      </c>
      <c r="G8" s="59">
        <v>1.368</v>
      </c>
      <c r="H8" s="59">
        <v>0</v>
      </c>
      <c r="I8" s="59">
        <v>0</v>
      </c>
      <c r="J8" s="59">
        <v>0</v>
      </c>
      <c r="K8" s="59">
        <v>0.543</v>
      </c>
      <c r="L8" s="59">
        <v>0</v>
      </c>
      <c r="M8" s="59">
        <v>8.763</v>
      </c>
      <c r="N8" s="17"/>
    </row>
    <row r="9" spans="1:14" ht="12.75">
      <c r="A9" s="33" t="s">
        <v>7</v>
      </c>
      <c r="B9" s="58">
        <v>12.5427</v>
      </c>
      <c r="C9" s="59">
        <v>0</v>
      </c>
      <c r="D9" s="59">
        <v>0</v>
      </c>
      <c r="E9" s="59">
        <v>0</v>
      </c>
      <c r="F9" s="59">
        <v>0</v>
      </c>
      <c r="G9" s="59">
        <v>4.367</v>
      </c>
      <c r="H9" s="59">
        <v>0</v>
      </c>
      <c r="I9" s="59">
        <v>0</v>
      </c>
      <c r="J9" s="59">
        <v>0</v>
      </c>
      <c r="K9" s="59">
        <v>0.057</v>
      </c>
      <c r="L9" s="59">
        <v>0</v>
      </c>
      <c r="M9" s="59">
        <v>8.1187</v>
      </c>
      <c r="N9" s="17"/>
    </row>
    <row r="10" spans="1:14" ht="12.75">
      <c r="A10" s="33" t="s">
        <v>8</v>
      </c>
      <c r="B10" s="58">
        <v>23.1475</v>
      </c>
      <c r="C10" s="59">
        <v>0</v>
      </c>
      <c r="D10" s="59">
        <v>0</v>
      </c>
      <c r="E10" s="59">
        <v>0</v>
      </c>
      <c r="F10" s="59">
        <v>0</v>
      </c>
      <c r="G10" s="59">
        <v>8.018</v>
      </c>
      <c r="H10" s="59">
        <v>0</v>
      </c>
      <c r="I10" s="59">
        <v>0</v>
      </c>
      <c r="J10" s="59">
        <v>0</v>
      </c>
      <c r="K10" s="59">
        <v>0.267</v>
      </c>
      <c r="L10" s="59">
        <v>0</v>
      </c>
      <c r="M10" s="59">
        <v>14.8625</v>
      </c>
      <c r="N10" s="17"/>
    </row>
    <row r="11" spans="1:14" ht="12.75">
      <c r="A11" s="33" t="s">
        <v>9</v>
      </c>
      <c r="B11" s="58">
        <v>5.493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0.481</v>
      </c>
      <c r="L11" s="59">
        <v>0</v>
      </c>
      <c r="M11" s="59">
        <v>5.0120000000000005</v>
      </c>
      <c r="N11" s="17"/>
    </row>
    <row r="12" spans="1:14" ht="12.75">
      <c r="A12" s="33" t="s">
        <v>10</v>
      </c>
      <c r="B12" s="58">
        <v>15.7368</v>
      </c>
      <c r="C12" s="59">
        <v>0</v>
      </c>
      <c r="D12" s="59">
        <v>0</v>
      </c>
      <c r="E12" s="59">
        <v>0</v>
      </c>
      <c r="F12" s="59">
        <v>0</v>
      </c>
      <c r="G12" s="59">
        <v>3.172</v>
      </c>
      <c r="H12" s="59">
        <v>0</v>
      </c>
      <c r="I12" s="59">
        <v>0</v>
      </c>
      <c r="J12" s="59">
        <v>0</v>
      </c>
      <c r="K12" s="59">
        <v>6.372800000000001</v>
      </c>
      <c r="L12" s="59">
        <v>0</v>
      </c>
      <c r="M12" s="59">
        <v>6.192</v>
      </c>
      <c r="N12" s="17"/>
    </row>
    <row r="13" spans="1:14" ht="12.75">
      <c r="A13" s="33" t="s">
        <v>11</v>
      </c>
      <c r="B13" s="58">
        <v>6.614000000000001</v>
      </c>
      <c r="C13" s="59">
        <v>0</v>
      </c>
      <c r="D13" s="59">
        <v>0</v>
      </c>
      <c r="E13" s="59">
        <v>0</v>
      </c>
      <c r="F13" s="59">
        <v>2.2960000000000003</v>
      </c>
      <c r="G13" s="59">
        <v>1.403</v>
      </c>
      <c r="H13" s="59">
        <v>0</v>
      </c>
      <c r="I13" s="59">
        <v>0</v>
      </c>
      <c r="J13" s="59">
        <v>0</v>
      </c>
      <c r="K13" s="59">
        <v>1.213</v>
      </c>
      <c r="L13" s="59">
        <v>0</v>
      </c>
      <c r="M13" s="59">
        <v>1.702</v>
      </c>
      <c r="N13" s="17"/>
    </row>
    <row r="14" spans="1:14" ht="12.75">
      <c r="A14" s="33" t="s">
        <v>12</v>
      </c>
      <c r="B14" s="58">
        <v>20.1766</v>
      </c>
      <c r="C14" s="59">
        <v>0.559</v>
      </c>
      <c r="D14" s="59">
        <v>0</v>
      </c>
      <c r="E14" s="59">
        <v>3.0380000000000003</v>
      </c>
      <c r="F14" s="59">
        <v>0.5901000000000001</v>
      </c>
      <c r="G14" s="59">
        <v>4.9030000000000005</v>
      </c>
      <c r="H14" s="59">
        <v>0</v>
      </c>
      <c r="I14" s="59">
        <v>0</v>
      </c>
      <c r="J14" s="59">
        <v>0</v>
      </c>
      <c r="K14" s="59">
        <v>7.955</v>
      </c>
      <c r="L14" s="59">
        <v>0</v>
      </c>
      <c r="M14" s="59">
        <v>3.1315</v>
      </c>
      <c r="N14" s="17"/>
    </row>
    <row r="15" spans="1:14" ht="12.75">
      <c r="A15" s="33" t="s">
        <v>13</v>
      </c>
      <c r="B15" s="58">
        <v>29.758399999999998</v>
      </c>
      <c r="C15" s="59">
        <v>0.549</v>
      </c>
      <c r="D15" s="59">
        <v>0</v>
      </c>
      <c r="E15" s="59">
        <v>0</v>
      </c>
      <c r="F15" s="59">
        <v>0</v>
      </c>
      <c r="G15" s="59">
        <v>8.096</v>
      </c>
      <c r="H15" s="59">
        <v>0</v>
      </c>
      <c r="I15" s="59">
        <v>0</v>
      </c>
      <c r="J15" s="59">
        <v>0</v>
      </c>
      <c r="K15" s="59">
        <v>19.322</v>
      </c>
      <c r="L15" s="59">
        <v>0</v>
      </c>
      <c r="M15" s="59">
        <v>1.7914</v>
      </c>
      <c r="N15" s="17"/>
    </row>
    <row r="16" spans="1:14" ht="12.75">
      <c r="A16" s="33" t="s">
        <v>14</v>
      </c>
      <c r="B16" s="58">
        <v>27.6209</v>
      </c>
      <c r="C16" s="59">
        <v>1.1284</v>
      </c>
      <c r="D16" s="59">
        <v>0</v>
      </c>
      <c r="E16" s="59">
        <v>0</v>
      </c>
      <c r="F16" s="59">
        <v>0</v>
      </c>
      <c r="G16" s="59">
        <v>7.2540000000000004</v>
      </c>
      <c r="H16" s="59">
        <v>0</v>
      </c>
      <c r="I16" s="59">
        <v>0</v>
      </c>
      <c r="J16" s="59">
        <v>0</v>
      </c>
      <c r="K16" s="59">
        <v>15.9185</v>
      </c>
      <c r="L16" s="59">
        <v>0</v>
      </c>
      <c r="M16" s="59">
        <v>3.32</v>
      </c>
      <c r="N16" s="17"/>
    </row>
    <row r="17" spans="1:14" ht="12.75">
      <c r="A17" s="33" t="s">
        <v>15</v>
      </c>
      <c r="B17" s="58">
        <v>18.642</v>
      </c>
      <c r="C17" s="59">
        <v>1.04</v>
      </c>
      <c r="D17" s="59">
        <v>0</v>
      </c>
      <c r="E17" s="59">
        <v>0</v>
      </c>
      <c r="F17" s="59">
        <v>0</v>
      </c>
      <c r="G17" s="59">
        <v>10.703</v>
      </c>
      <c r="H17" s="59">
        <v>0</v>
      </c>
      <c r="I17" s="59">
        <v>0</v>
      </c>
      <c r="J17" s="59">
        <v>0</v>
      </c>
      <c r="K17" s="59">
        <v>1.159</v>
      </c>
      <c r="L17" s="59">
        <v>0</v>
      </c>
      <c r="M17" s="59">
        <v>5.74</v>
      </c>
      <c r="N17" s="17"/>
    </row>
    <row r="18" spans="1:14" ht="12.75">
      <c r="A18" s="34" t="s">
        <v>57</v>
      </c>
      <c r="B18" s="60">
        <v>18.996000000000002</v>
      </c>
      <c r="C18" s="61">
        <v>0</v>
      </c>
      <c r="D18" s="61">
        <v>0</v>
      </c>
      <c r="E18" s="61">
        <v>0</v>
      </c>
      <c r="F18" s="61">
        <v>0</v>
      </c>
      <c r="G18" s="61">
        <v>4.931</v>
      </c>
      <c r="H18" s="61">
        <v>0</v>
      </c>
      <c r="I18" s="61">
        <v>0</v>
      </c>
      <c r="J18" s="61">
        <v>0</v>
      </c>
      <c r="K18" s="61">
        <v>2.646</v>
      </c>
      <c r="L18" s="61">
        <v>0</v>
      </c>
      <c r="M18" s="61">
        <v>11.419</v>
      </c>
      <c r="N18" s="17"/>
    </row>
    <row r="19" spans="1:14" ht="12.75">
      <c r="A19" s="33" t="s">
        <v>58</v>
      </c>
      <c r="B19" s="58">
        <f aca="true" t="shared" si="0" ref="B19:B38">SUM(C19:M19)</f>
        <v>22.1492</v>
      </c>
      <c r="C19" s="59">
        <v>1.5778</v>
      </c>
      <c r="D19" s="59">
        <v>0</v>
      </c>
      <c r="E19" s="59">
        <v>2.323</v>
      </c>
      <c r="F19" s="59">
        <v>0</v>
      </c>
      <c r="G19" s="59">
        <v>10.39</v>
      </c>
      <c r="H19" s="59">
        <v>0</v>
      </c>
      <c r="I19" s="59">
        <v>0</v>
      </c>
      <c r="J19" s="59">
        <v>0</v>
      </c>
      <c r="K19" s="59">
        <v>1.2004000000000001</v>
      </c>
      <c r="L19" s="59">
        <v>0</v>
      </c>
      <c r="M19" s="59">
        <v>6.658</v>
      </c>
      <c r="N19" s="17"/>
    </row>
    <row r="20" spans="1:14" ht="12.75">
      <c r="A20" s="33" t="s">
        <v>6</v>
      </c>
      <c r="B20" s="58">
        <f t="shared" si="0"/>
        <v>22.3365</v>
      </c>
      <c r="C20" s="59">
        <v>2.185</v>
      </c>
      <c r="D20" s="59">
        <v>0</v>
      </c>
      <c r="E20" s="59">
        <v>0</v>
      </c>
      <c r="F20" s="59">
        <v>0</v>
      </c>
      <c r="G20" s="59">
        <v>5.275</v>
      </c>
      <c r="H20" s="59">
        <v>0</v>
      </c>
      <c r="I20" s="59">
        <v>0</v>
      </c>
      <c r="J20" s="59">
        <v>0</v>
      </c>
      <c r="K20" s="59">
        <v>14.746500000000001</v>
      </c>
      <c r="L20" s="59">
        <v>0</v>
      </c>
      <c r="M20" s="59">
        <v>0.13</v>
      </c>
      <c r="N20" s="17"/>
    </row>
    <row r="21" spans="1:14" ht="12.75">
      <c r="A21" s="33" t="s">
        <v>7</v>
      </c>
      <c r="B21" s="58">
        <f t="shared" si="0"/>
        <v>43.729</v>
      </c>
      <c r="C21" s="59">
        <v>0.608</v>
      </c>
      <c r="D21" s="59">
        <v>0</v>
      </c>
      <c r="E21" s="59">
        <v>0</v>
      </c>
      <c r="F21" s="59">
        <v>0</v>
      </c>
      <c r="G21" s="59">
        <v>19.175</v>
      </c>
      <c r="H21" s="59">
        <v>0</v>
      </c>
      <c r="I21" s="59">
        <v>0.714</v>
      </c>
      <c r="J21" s="59">
        <v>0</v>
      </c>
      <c r="K21" s="59">
        <v>16.958000000000002</v>
      </c>
      <c r="L21" s="59">
        <v>0</v>
      </c>
      <c r="M21" s="59">
        <v>6.274</v>
      </c>
      <c r="N21" s="17"/>
    </row>
    <row r="22" spans="1:14" ht="12.75">
      <c r="A22" s="33" t="s">
        <v>8</v>
      </c>
      <c r="B22" s="58">
        <f t="shared" si="0"/>
        <v>27.078</v>
      </c>
      <c r="C22" s="59">
        <v>1.319</v>
      </c>
      <c r="D22" s="59">
        <v>0</v>
      </c>
      <c r="E22" s="59">
        <v>0</v>
      </c>
      <c r="F22" s="59">
        <v>0</v>
      </c>
      <c r="G22" s="59">
        <v>2.601</v>
      </c>
      <c r="H22" s="59">
        <v>0</v>
      </c>
      <c r="I22" s="59">
        <v>0.713</v>
      </c>
      <c r="J22" s="59">
        <v>0</v>
      </c>
      <c r="K22" s="59">
        <v>9.808</v>
      </c>
      <c r="L22" s="59">
        <v>0</v>
      </c>
      <c r="M22" s="59">
        <v>12.637</v>
      </c>
      <c r="N22" s="17"/>
    </row>
    <row r="23" spans="1:14" ht="12.75">
      <c r="A23" s="33" t="s">
        <v>9</v>
      </c>
      <c r="B23" s="58">
        <f t="shared" si="0"/>
        <v>50.9268</v>
      </c>
      <c r="C23" s="59">
        <v>2.372</v>
      </c>
      <c r="D23" s="59">
        <v>0</v>
      </c>
      <c r="E23" s="59">
        <v>4.0739</v>
      </c>
      <c r="F23" s="59">
        <v>0</v>
      </c>
      <c r="G23" s="59">
        <v>12.231</v>
      </c>
      <c r="H23" s="59">
        <v>0</v>
      </c>
      <c r="I23" s="59">
        <v>1.595</v>
      </c>
      <c r="J23" s="59">
        <v>0</v>
      </c>
      <c r="K23" s="59">
        <v>6.19</v>
      </c>
      <c r="L23" s="59">
        <v>0</v>
      </c>
      <c r="M23" s="59">
        <v>24.464900000000004</v>
      </c>
      <c r="N23" s="17"/>
    </row>
    <row r="24" spans="1:14" ht="12.75">
      <c r="A24" s="33" t="s">
        <v>10</v>
      </c>
      <c r="B24" s="58">
        <f t="shared" si="0"/>
        <v>30.621</v>
      </c>
      <c r="C24" s="59">
        <v>6.127</v>
      </c>
      <c r="D24" s="59">
        <v>0</v>
      </c>
      <c r="E24" s="59">
        <v>0</v>
      </c>
      <c r="F24" s="59">
        <v>0</v>
      </c>
      <c r="G24" s="59">
        <v>0.521</v>
      </c>
      <c r="H24" s="59">
        <v>0</v>
      </c>
      <c r="I24" s="59">
        <v>0.17300000000000001</v>
      </c>
      <c r="J24" s="59">
        <v>0</v>
      </c>
      <c r="K24" s="59">
        <v>6.141</v>
      </c>
      <c r="L24" s="59">
        <v>0</v>
      </c>
      <c r="M24" s="59">
        <v>17.659</v>
      </c>
      <c r="N24" s="17"/>
    </row>
    <row r="25" spans="1:14" ht="12.75">
      <c r="A25" s="33" t="s">
        <v>11</v>
      </c>
      <c r="B25" s="58">
        <f t="shared" si="0"/>
        <v>51.6412</v>
      </c>
      <c r="C25" s="59">
        <v>0.181</v>
      </c>
      <c r="D25" s="59">
        <v>0.864</v>
      </c>
      <c r="E25" s="59">
        <v>1.2107</v>
      </c>
      <c r="F25" s="59">
        <v>0</v>
      </c>
      <c r="G25" s="59">
        <v>14.7904</v>
      </c>
      <c r="H25" s="59">
        <v>0</v>
      </c>
      <c r="I25" s="59">
        <v>3.801</v>
      </c>
      <c r="J25" s="59">
        <v>0</v>
      </c>
      <c r="K25" s="59">
        <v>10.485100000000001</v>
      </c>
      <c r="L25" s="59">
        <v>0</v>
      </c>
      <c r="M25" s="59">
        <v>20.309</v>
      </c>
      <c r="N25" s="17"/>
    </row>
    <row r="26" spans="1:14" ht="12.75">
      <c r="A26" s="33" t="s">
        <v>12</v>
      </c>
      <c r="B26" s="58">
        <f t="shared" si="0"/>
        <v>75.47720000000001</v>
      </c>
      <c r="C26" s="59">
        <v>0.859</v>
      </c>
      <c r="D26" s="59">
        <v>0.446</v>
      </c>
      <c r="E26" s="59">
        <v>6.9487</v>
      </c>
      <c r="F26" s="59">
        <v>0</v>
      </c>
      <c r="G26" s="59">
        <v>8.701</v>
      </c>
      <c r="H26" s="59">
        <v>0</v>
      </c>
      <c r="I26" s="59">
        <v>0</v>
      </c>
      <c r="J26" s="59">
        <v>0</v>
      </c>
      <c r="K26" s="59">
        <v>13.5475</v>
      </c>
      <c r="L26" s="59">
        <v>0</v>
      </c>
      <c r="M26" s="59">
        <v>44.975</v>
      </c>
      <c r="N26" s="17"/>
    </row>
    <row r="27" spans="1:14" ht="12.75">
      <c r="A27" s="33" t="s">
        <v>13</v>
      </c>
      <c r="B27" s="58">
        <f t="shared" si="0"/>
        <v>114.4545</v>
      </c>
      <c r="C27" s="59">
        <v>0.56</v>
      </c>
      <c r="D27" s="59">
        <v>4.5</v>
      </c>
      <c r="E27" s="59">
        <v>5.5358</v>
      </c>
      <c r="F27" s="59">
        <v>0</v>
      </c>
      <c r="G27" s="59">
        <v>21.813</v>
      </c>
      <c r="H27" s="59">
        <v>0</v>
      </c>
      <c r="I27" s="59">
        <v>0.523</v>
      </c>
      <c r="J27" s="59">
        <v>0</v>
      </c>
      <c r="K27" s="59">
        <v>11.9654</v>
      </c>
      <c r="L27" s="59">
        <v>0</v>
      </c>
      <c r="M27" s="59">
        <v>69.5573</v>
      </c>
      <c r="N27" s="17"/>
    </row>
    <row r="28" spans="1:14" ht="12.75">
      <c r="A28" s="33" t="s">
        <v>14</v>
      </c>
      <c r="B28" s="58">
        <f t="shared" si="0"/>
        <v>91.586</v>
      </c>
      <c r="C28" s="59">
        <v>0.046</v>
      </c>
      <c r="D28" s="59">
        <v>0</v>
      </c>
      <c r="E28" s="59">
        <v>1.2953</v>
      </c>
      <c r="F28" s="59">
        <v>0</v>
      </c>
      <c r="G28" s="59">
        <v>19.642</v>
      </c>
      <c r="H28" s="59">
        <v>0</v>
      </c>
      <c r="I28" s="59">
        <v>0.542</v>
      </c>
      <c r="J28" s="59">
        <v>0</v>
      </c>
      <c r="K28" s="59">
        <v>10.844100000000001</v>
      </c>
      <c r="L28" s="59">
        <v>0</v>
      </c>
      <c r="M28" s="59">
        <v>59.2166</v>
      </c>
      <c r="N28" s="17"/>
    </row>
    <row r="29" spans="1:14" ht="12.75">
      <c r="A29" s="33" t="s">
        <v>15</v>
      </c>
      <c r="B29" s="58">
        <f t="shared" si="0"/>
        <v>95.1737</v>
      </c>
      <c r="C29" s="59">
        <v>4.0792</v>
      </c>
      <c r="D29" s="59">
        <v>0.017</v>
      </c>
      <c r="E29" s="59">
        <v>10.7089</v>
      </c>
      <c r="F29" s="59">
        <v>0</v>
      </c>
      <c r="G29" s="59">
        <v>32.6058</v>
      </c>
      <c r="H29" s="59">
        <v>0</v>
      </c>
      <c r="I29" s="59">
        <v>0.523</v>
      </c>
      <c r="J29" s="59">
        <v>0</v>
      </c>
      <c r="K29" s="59">
        <v>13.5648</v>
      </c>
      <c r="L29" s="59">
        <v>0</v>
      </c>
      <c r="M29" s="59">
        <v>33.675</v>
      </c>
      <c r="N29" s="17"/>
    </row>
    <row r="30" spans="1:14" ht="12.75">
      <c r="A30" s="34" t="s">
        <v>57</v>
      </c>
      <c r="B30" s="60">
        <f t="shared" si="0"/>
        <v>129.7306</v>
      </c>
      <c r="C30" s="61">
        <v>3.7085</v>
      </c>
      <c r="D30" s="61">
        <v>0.134</v>
      </c>
      <c r="E30" s="61">
        <v>19.112000000000002</v>
      </c>
      <c r="F30" s="61">
        <v>0</v>
      </c>
      <c r="G30" s="61">
        <v>19.914</v>
      </c>
      <c r="H30" s="61">
        <v>1.4810999999999999</v>
      </c>
      <c r="I30" s="61">
        <v>1.651</v>
      </c>
      <c r="J30" s="61">
        <v>0</v>
      </c>
      <c r="K30" s="61">
        <v>53.69</v>
      </c>
      <c r="L30" s="61">
        <v>0</v>
      </c>
      <c r="M30" s="61">
        <v>30.04</v>
      </c>
      <c r="N30" s="17"/>
    </row>
    <row r="31" spans="1:14" ht="12.75">
      <c r="A31" s="33" t="s">
        <v>59</v>
      </c>
      <c r="B31" s="58">
        <f t="shared" si="0"/>
        <v>118.6166</v>
      </c>
      <c r="C31" s="59">
        <v>0</v>
      </c>
      <c r="D31" s="59">
        <v>0</v>
      </c>
      <c r="E31" s="59">
        <v>6.604</v>
      </c>
      <c r="F31" s="59">
        <v>0</v>
      </c>
      <c r="G31" s="59">
        <v>18.258200000000002</v>
      </c>
      <c r="H31" s="59">
        <v>0</v>
      </c>
      <c r="I31" s="59">
        <v>0.2699</v>
      </c>
      <c r="J31" s="59">
        <v>0</v>
      </c>
      <c r="K31" s="59">
        <v>23.8568</v>
      </c>
      <c r="L31" s="59">
        <v>0</v>
      </c>
      <c r="M31" s="59">
        <v>69.6277</v>
      </c>
      <c r="N31" s="17"/>
    </row>
    <row r="32" spans="1:14" ht="12.75">
      <c r="A32" s="33" t="s">
        <v>6</v>
      </c>
      <c r="B32" s="58">
        <f t="shared" si="0"/>
        <v>130.6749</v>
      </c>
      <c r="C32" s="59">
        <v>1.6420000000000001</v>
      </c>
      <c r="D32" s="59">
        <v>4.945</v>
      </c>
      <c r="E32" s="59">
        <v>9.2459</v>
      </c>
      <c r="F32" s="59">
        <v>0</v>
      </c>
      <c r="G32" s="59">
        <v>15.0113</v>
      </c>
      <c r="H32" s="59">
        <v>1.3244</v>
      </c>
      <c r="I32" s="59">
        <v>3.0262</v>
      </c>
      <c r="J32" s="59">
        <v>0</v>
      </c>
      <c r="K32" s="59">
        <v>20.1341</v>
      </c>
      <c r="L32" s="59">
        <v>0</v>
      </c>
      <c r="M32" s="59">
        <v>75.346</v>
      </c>
      <c r="N32" s="17"/>
    </row>
    <row r="33" spans="1:14" ht="12.75">
      <c r="A33" s="33" t="s">
        <v>7</v>
      </c>
      <c r="B33" s="58">
        <f t="shared" si="0"/>
        <v>216.1569</v>
      </c>
      <c r="C33" s="59">
        <v>7.04</v>
      </c>
      <c r="D33" s="59">
        <v>0.421</v>
      </c>
      <c r="E33" s="59">
        <v>5.293</v>
      </c>
      <c r="F33" s="59">
        <v>0</v>
      </c>
      <c r="G33" s="59">
        <v>17.0943</v>
      </c>
      <c r="H33" s="59">
        <v>0</v>
      </c>
      <c r="I33" s="59">
        <v>6.284</v>
      </c>
      <c r="J33" s="59">
        <v>0</v>
      </c>
      <c r="K33" s="59">
        <v>38.5351</v>
      </c>
      <c r="L33" s="59">
        <v>0</v>
      </c>
      <c r="M33" s="59">
        <v>141.4895</v>
      </c>
      <c r="N33" s="17"/>
    </row>
    <row r="34" spans="1:14" ht="12.75">
      <c r="A34" s="33" t="s">
        <v>8</v>
      </c>
      <c r="B34" s="58">
        <f t="shared" si="0"/>
        <v>173.08839999999998</v>
      </c>
      <c r="C34" s="59">
        <v>2.9402</v>
      </c>
      <c r="D34" s="59">
        <v>0.6906</v>
      </c>
      <c r="E34" s="59">
        <v>1.993</v>
      </c>
      <c r="F34" s="59">
        <v>0</v>
      </c>
      <c r="G34" s="59">
        <v>30.5778</v>
      </c>
      <c r="H34" s="59">
        <v>0</v>
      </c>
      <c r="I34" s="59">
        <v>16.4503</v>
      </c>
      <c r="J34" s="59">
        <v>0</v>
      </c>
      <c r="K34" s="59">
        <v>17.9443</v>
      </c>
      <c r="L34" s="59">
        <v>0</v>
      </c>
      <c r="M34" s="59">
        <v>102.4922</v>
      </c>
      <c r="N34" s="17"/>
    </row>
    <row r="35" spans="1:14" ht="12.75">
      <c r="A35" s="33" t="s">
        <v>9</v>
      </c>
      <c r="B35" s="58">
        <f t="shared" si="0"/>
        <v>195.0945</v>
      </c>
      <c r="C35" s="59">
        <v>2.5273000000000003</v>
      </c>
      <c r="D35" s="59">
        <v>0.0005</v>
      </c>
      <c r="E35" s="59">
        <v>0</v>
      </c>
      <c r="F35" s="59">
        <v>0.996</v>
      </c>
      <c r="G35" s="59">
        <v>131.9398</v>
      </c>
      <c r="H35" s="59">
        <v>1.805</v>
      </c>
      <c r="I35" s="59">
        <v>12.390799999999999</v>
      </c>
      <c r="J35" s="59">
        <v>0</v>
      </c>
      <c r="K35" s="59">
        <v>26.374</v>
      </c>
      <c r="L35" s="59">
        <v>0</v>
      </c>
      <c r="M35" s="59">
        <v>19.0611</v>
      </c>
      <c r="N35" s="17"/>
    </row>
    <row r="36" spans="1:14" ht="12.75">
      <c r="A36" s="33" t="s">
        <v>10</v>
      </c>
      <c r="B36" s="58">
        <f t="shared" si="0"/>
        <v>119.62509999999997</v>
      </c>
      <c r="C36" s="59">
        <v>3.7575</v>
      </c>
      <c r="D36" s="59">
        <v>0</v>
      </c>
      <c r="E36" s="59">
        <v>0</v>
      </c>
      <c r="F36" s="59">
        <v>0</v>
      </c>
      <c r="G36" s="59">
        <v>72.12480000000001</v>
      </c>
      <c r="H36" s="59">
        <v>1.6043</v>
      </c>
      <c r="I36" s="59">
        <v>6.4159</v>
      </c>
      <c r="J36" s="59">
        <v>0</v>
      </c>
      <c r="K36" s="59">
        <v>13.4711</v>
      </c>
      <c r="L36" s="59">
        <v>0</v>
      </c>
      <c r="M36" s="59">
        <v>22.2515</v>
      </c>
      <c r="N36" s="17"/>
    </row>
    <row r="37" spans="1:14" ht="12.75">
      <c r="A37" s="33" t="s">
        <v>11</v>
      </c>
      <c r="B37" s="58">
        <f t="shared" si="0"/>
        <v>128.5395</v>
      </c>
      <c r="C37" s="59">
        <v>11.801200000000001</v>
      </c>
      <c r="D37" s="59">
        <v>0</v>
      </c>
      <c r="E37" s="59">
        <v>6.8282</v>
      </c>
      <c r="F37" s="59">
        <v>1.9481</v>
      </c>
      <c r="G37" s="59">
        <v>49.5146</v>
      </c>
      <c r="H37" s="59">
        <v>0</v>
      </c>
      <c r="I37" s="59">
        <v>14.1198</v>
      </c>
      <c r="J37" s="59">
        <v>0</v>
      </c>
      <c r="K37" s="59">
        <v>20.7776</v>
      </c>
      <c r="L37" s="59">
        <v>0</v>
      </c>
      <c r="M37" s="59">
        <v>23.55</v>
      </c>
      <c r="N37" s="17"/>
    </row>
    <row r="38" spans="1:14" ht="12.75">
      <c r="A38" s="33" t="s">
        <v>12</v>
      </c>
      <c r="B38" s="58">
        <f t="shared" si="0"/>
        <v>113.1121</v>
      </c>
      <c r="C38" s="59">
        <v>0.6541</v>
      </c>
      <c r="D38" s="59">
        <v>0</v>
      </c>
      <c r="E38" s="59">
        <v>0.221</v>
      </c>
      <c r="F38" s="59">
        <v>1.587</v>
      </c>
      <c r="G38" s="59">
        <v>42.2734</v>
      </c>
      <c r="H38" s="59">
        <v>0</v>
      </c>
      <c r="I38" s="59">
        <v>0.9641000000000001</v>
      </c>
      <c r="J38" s="59">
        <v>0</v>
      </c>
      <c r="K38" s="59">
        <v>27.4749</v>
      </c>
      <c r="L38" s="59">
        <v>0</v>
      </c>
      <c r="M38" s="59">
        <v>39.937599999999996</v>
      </c>
      <c r="N38" s="17"/>
    </row>
    <row r="39" spans="1:14" ht="12.75">
      <c r="A39" s="33" t="s">
        <v>13</v>
      </c>
      <c r="B39" s="58">
        <f aca="true" t="shared" si="1" ref="B39:B70">SUM(C39:M39)</f>
        <v>104.67269999999999</v>
      </c>
      <c r="C39" s="59">
        <v>2.0864000000000003</v>
      </c>
      <c r="D39" s="59">
        <v>0</v>
      </c>
      <c r="E39" s="59">
        <v>0</v>
      </c>
      <c r="F39" s="59">
        <v>0</v>
      </c>
      <c r="G39" s="59">
        <v>50.6231</v>
      </c>
      <c r="H39" s="59">
        <v>0</v>
      </c>
      <c r="I39" s="59">
        <v>0.8897</v>
      </c>
      <c r="J39" s="59">
        <v>0</v>
      </c>
      <c r="K39" s="59">
        <v>20.8737</v>
      </c>
      <c r="L39" s="59">
        <v>0</v>
      </c>
      <c r="M39" s="59">
        <v>30.1998</v>
      </c>
      <c r="N39" s="17"/>
    </row>
    <row r="40" spans="1:14" ht="12.75">
      <c r="A40" s="33" t="s">
        <v>14</v>
      </c>
      <c r="B40" s="58">
        <f t="shared" si="1"/>
        <v>236.86360000000002</v>
      </c>
      <c r="C40" s="59">
        <v>5.078</v>
      </c>
      <c r="D40" s="59">
        <v>4.5920000000000005</v>
      </c>
      <c r="E40" s="59">
        <v>0</v>
      </c>
      <c r="F40" s="59">
        <v>0</v>
      </c>
      <c r="G40" s="59">
        <v>151.837</v>
      </c>
      <c r="H40" s="59">
        <v>0</v>
      </c>
      <c r="I40" s="59">
        <v>7.4712</v>
      </c>
      <c r="J40" s="59">
        <v>0</v>
      </c>
      <c r="K40" s="59">
        <v>22.401200000000003</v>
      </c>
      <c r="L40" s="59">
        <v>0</v>
      </c>
      <c r="M40" s="59">
        <v>45.4842</v>
      </c>
      <c r="N40" s="17"/>
    </row>
    <row r="41" spans="1:14" ht="12.75">
      <c r="A41" s="33" t="s">
        <v>15</v>
      </c>
      <c r="B41" s="58">
        <f t="shared" si="1"/>
        <v>206.6071</v>
      </c>
      <c r="C41" s="59">
        <v>10.1897</v>
      </c>
      <c r="D41" s="59">
        <v>0.029</v>
      </c>
      <c r="E41" s="59">
        <v>0</v>
      </c>
      <c r="F41" s="59">
        <v>0</v>
      </c>
      <c r="G41" s="59">
        <v>157.9674</v>
      </c>
      <c r="H41" s="59">
        <v>0</v>
      </c>
      <c r="I41" s="59">
        <v>1.455</v>
      </c>
      <c r="J41" s="59">
        <v>0</v>
      </c>
      <c r="K41" s="59">
        <v>15.384200000000002</v>
      </c>
      <c r="L41" s="59">
        <v>0</v>
      </c>
      <c r="M41" s="59">
        <v>21.5818</v>
      </c>
      <c r="N41" s="17"/>
    </row>
    <row r="42" spans="1:14" ht="12.75">
      <c r="A42" s="34" t="s">
        <v>57</v>
      </c>
      <c r="B42" s="60">
        <f t="shared" si="1"/>
        <v>177.5422</v>
      </c>
      <c r="C42" s="61">
        <v>19.0248</v>
      </c>
      <c r="D42" s="61">
        <v>0</v>
      </c>
      <c r="E42" s="61">
        <v>0</v>
      </c>
      <c r="F42" s="61">
        <v>0</v>
      </c>
      <c r="G42" s="61">
        <v>41.5358</v>
      </c>
      <c r="H42" s="61">
        <v>0</v>
      </c>
      <c r="I42" s="61">
        <v>59.265</v>
      </c>
      <c r="J42" s="61">
        <v>0</v>
      </c>
      <c r="K42" s="61">
        <v>34.7374</v>
      </c>
      <c r="L42" s="61">
        <v>0</v>
      </c>
      <c r="M42" s="61">
        <v>22.979200000000002</v>
      </c>
      <c r="N42" s="17"/>
    </row>
    <row r="43" spans="1:14" ht="12.75">
      <c r="A43" s="33" t="s">
        <v>60</v>
      </c>
      <c r="B43" s="58">
        <f t="shared" si="1"/>
        <v>25.088300000000004</v>
      </c>
      <c r="C43" s="59">
        <v>0.908</v>
      </c>
      <c r="D43" s="59">
        <v>0</v>
      </c>
      <c r="E43" s="59">
        <v>0.069</v>
      </c>
      <c r="F43" s="59">
        <v>0</v>
      </c>
      <c r="G43" s="59">
        <v>1.3619</v>
      </c>
      <c r="H43" s="59">
        <v>0</v>
      </c>
      <c r="I43" s="59">
        <v>0.8324</v>
      </c>
      <c r="J43" s="59">
        <v>0</v>
      </c>
      <c r="K43" s="59">
        <v>12.238700000000001</v>
      </c>
      <c r="L43" s="59">
        <v>0</v>
      </c>
      <c r="M43" s="59">
        <v>9.6783</v>
      </c>
      <c r="N43" s="17"/>
    </row>
    <row r="44" spans="1:14" ht="12.75">
      <c r="A44" s="33" t="s">
        <v>6</v>
      </c>
      <c r="B44" s="58">
        <f t="shared" si="1"/>
        <v>53.9417</v>
      </c>
      <c r="C44" s="59">
        <v>0</v>
      </c>
      <c r="D44" s="59">
        <v>0.092</v>
      </c>
      <c r="E44" s="59">
        <v>1.528</v>
      </c>
      <c r="F44" s="59">
        <v>0</v>
      </c>
      <c r="G44" s="59">
        <v>1.6955</v>
      </c>
      <c r="H44" s="59">
        <v>2.7505</v>
      </c>
      <c r="I44" s="59">
        <v>0.978</v>
      </c>
      <c r="J44" s="59">
        <v>0</v>
      </c>
      <c r="K44" s="59">
        <v>19.3741</v>
      </c>
      <c r="L44" s="59">
        <v>0</v>
      </c>
      <c r="M44" s="59">
        <v>27.5236</v>
      </c>
      <c r="N44" s="17"/>
    </row>
    <row r="45" spans="1:14" ht="12.75">
      <c r="A45" s="33" t="s">
        <v>7</v>
      </c>
      <c r="B45" s="58">
        <f t="shared" si="1"/>
        <v>66.75540000000001</v>
      </c>
      <c r="C45" s="59">
        <v>1.212</v>
      </c>
      <c r="D45" s="59">
        <v>0.0506</v>
      </c>
      <c r="E45" s="59">
        <v>3.299</v>
      </c>
      <c r="F45" s="59">
        <v>0</v>
      </c>
      <c r="G45" s="59">
        <v>5.2993999999999994</v>
      </c>
      <c r="H45" s="59">
        <v>0.371</v>
      </c>
      <c r="I45" s="59">
        <v>8.6715</v>
      </c>
      <c r="J45" s="59">
        <v>0</v>
      </c>
      <c r="K45" s="59">
        <v>18.731</v>
      </c>
      <c r="L45" s="59">
        <v>0</v>
      </c>
      <c r="M45" s="59">
        <v>29.120900000000002</v>
      </c>
      <c r="N45" s="17"/>
    </row>
    <row r="46" spans="1:14" ht="12.75">
      <c r="A46" s="33" t="s">
        <v>8</v>
      </c>
      <c r="B46" s="58">
        <f t="shared" si="1"/>
        <v>79.2338</v>
      </c>
      <c r="C46" s="59">
        <v>0.7424</v>
      </c>
      <c r="D46" s="59">
        <v>0</v>
      </c>
      <c r="E46" s="59">
        <v>0.9737000000000001</v>
      </c>
      <c r="F46" s="59">
        <v>0.749</v>
      </c>
      <c r="G46" s="59">
        <v>10.710700000000001</v>
      </c>
      <c r="H46" s="59">
        <v>0</v>
      </c>
      <c r="I46" s="59">
        <v>1.6851</v>
      </c>
      <c r="J46" s="59">
        <v>0</v>
      </c>
      <c r="K46" s="59">
        <v>38.0285</v>
      </c>
      <c r="L46" s="59">
        <v>0</v>
      </c>
      <c r="M46" s="59">
        <v>26.3444</v>
      </c>
      <c r="N46" s="17"/>
    </row>
    <row r="47" spans="1:14" ht="12.75">
      <c r="A47" s="33" t="s">
        <v>9</v>
      </c>
      <c r="B47" s="58">
        <f t="shared" si="1"/>
        <v>42.72539999999999</v>
      </c>
      <c r="C47" s="59">
        <v>5.753</v>
      </c>
      <c r="D47" s="59">
        <v>2.0766</v>
      </c>
      <c r="E47" s="59">
        <v>3.0591999999999997</v>
      </c>
      <c r="F47" s="59">
        <v>0</v>
      </c>
      <c r="G47" s="59">
        <v>4.9118</v>
      </c>
      <c r="H47" s="59">
        <v>0.862</v>
      </c>
      <c r="I47" s="59">
        <v>2.8003000000000005</v>
      </c>
      <c r="J47" s="59">
        <v>0</v>
      </c>
      <c r="K47" s="59">
        <v>5.4634</v>
      </c>
      <c r="L47" s="59">
        <v>0</v>
      </c>
      <c r="M47" s="59">
        <v>17.7991</v>
      </c>
      <c r="N47" s="17"/>
    </row>
    <row r="48" spans="1:14" ht="12.75">
      <c r="A48" s="33" t="s">
        <v>10</v>
      </c>
      <c r="B48" s="58">
        <f t="shared" si="1"/>
        <v>53.6899</v>
      </c>
      <c r="C48" s="59">
        <v>0.211</v>
      </c>
      <c r="D48" s="59">
        <v>0</v>
      </c>
      <c r="E48" s="59">
        <v>1.4747000000000001</v>
      </c>
      <c r="F48" s="59">
        <v>2.1071</v>
      </c>
      <c r="G48" s="59">
        <v>0.9818</v>
      </c>
      <c r="H48" s="59">
        <v>0</v>
      </c>
      <c r="I48" s="59">
        <v>3.94</v>
      </c>
      <c r="J48" s="59">
        <v>0</v>
      </c>
      <c r="K48" s="59">
        <v>21.6522</v>
      </c>
      <c r="L48" s="59">
        <v>0</v>
      </c>
      <c r="M48" s="59">
        <v>23.3231</v>
      </c>
      <c r="N48" s="17"/>
    </row>
    <row r="49" spans="1:14" ht="12.75">
      <c r="A49" s="33" t="s">
        <v>11</v>
      </c>
      <c r="B49" s="58">
        <f t="shared" si="1"/>
        <v>75.18430000000001</v>
      </c>
      <c r="C49" s="59">
        <v>11.539</v>
      </c>
      <c r="D49" s="59">
        <v>2.453</v>
      </c>
      <c r="E49" s="59">
        <v>0</v>
      </c>
      <c r="F49" s="59">
        <v>0</v>
      </c>
      <c r="G49" s="59">
        <v>13.202200000000001</v>
      </c>
      <c r="H49" s="59">
        <v>2.8121</v>
      </c>
      <c r="I49" s="59">
        <v>7.913600000000001</v>
      </c>
      <c r="J49" s="59">
        <v>0</v>
      </c>
      <c r="K49" s="59">
        <v>15.4764</v>
      </c>
      <c r="L49" s="59">
        <v>0</v>
      </c>
      <c r="M49" s="59">
        <v>21.788</v>
      </c>
      <c r="N49" s="17"/>
    </row>
    <row r="50" spans="1:14" ht="12.75">
      <c r="A50" s="33" t="s">
        <v>12</v>
      </c>
      <c r="B50" s="58">
        <f t="shared" si="1"/>
        <v>82.6793</v>
      </c>
      <c r="C50" s="59">
        <v>4.6164</v>
      </c>
      <c r="D50" s="59">
        <v>0</v>
      </c>
      <c r="E50" s="59">
        <v>2.1235</v>
      </c>
      <c r="F50" s="59">
        <v>2.124</v>
      </c>
      <c r="G50" s="59">
        <v>19.0048</v>
      </c>
      <c r="H50" s="59">
        <v>0.8494</v>
      </c>
      <c r="I50" s="59">
        <v>1.049</v>
      </c>
      <c r="J50" s="59">
        <v>0</v>
      </c>
      <c r="K50" s="59">
        <v>19.39</v>
      </c>
      <c r="L50" s="59">
        <v>0</v>
      </c>
      <c r="M50" s="59">
        <v>33.5222</v>
      </c>
      <c r="N50" s="17"/>
    </row>
    <row r="51" spans="1:14" ht="12.75">
      <c r="A51" s="33" t="s">
        <v>13</v>
      </c>
      <c r="B51" s="58">
        <f t="shared" si="1"/>
        <v>97.58980000000001</v>
      </c>
      <c r="C51" s="59">
        <v>12.6056</v>
      </c>
      <c r="D51" s="59">
        <v>0.153</v>
      </c>
      <c r="E51" s="59">
        <v>0</v>
      </c>
      <c r="F51" s="59">
        <v>7.867100000000001</v>
      </c>
      <c r="G51" s="59">
        <v>15.953100000000001</v>
      </c>
      <c r="H51" s="59">
        <v>0</v>
      </c>
      <c r="I51" s="59">
        <v>9.144</v>
      </c>
      <c r="J51" s="59">
        <v>0</v>
      </c>
      <c r="K51" s="59">
        <v>26.714900000000004</v>
      </c>
      <c r="L51" s="59">
        <v>0</v>
      </c>
      <c r="M51" s="59">
        <v>25.1521</v>
      </c>
      <c r="N51" s="17"/>
    </row>
    <row r="52" spans="1:14" ht="12.75">
      <c r="A52" s="33" t="s">
        <v>14</v>
      </c>
      <c r="B52" s="58">
        <f t="shared" si="1"/>
        <v>74.33999999999999</v>
      </c>
      <c r="C52" s="59">
        <v>3.9072</v>
      </c>
      <c r="D52" s="59">
        <v>0</v>
      </c>
      <c r="E52" s="59">
        <v>0</v>
      </c>
      <c r="F52" s="59">
        <v>0</v>
      </c>
      <c r="G52" s="59">
        <v>11.4323</v>
      </c>
      <c r="H52" s="59">
        <v>1.2035</v>
      </c>
      <c r="I52" s="59">
        <v>0</v>
      </c>
      <c r="J52" s="59">
        <v>0</v>
      </c>
      <c r="K52" s="59">
        <v>21.3053</v>
      </c>
      <c r="L52" s="59">
        <v>0</v>
      </c>
      <c r="M52" s="59">
        <v>36.491699999999994</v>
      </c>
      <c r="N52" s="17"/>
    </row>
    <row r="53" spans="1:14" ht="12.75">
      <c r="A53" s="33" t="s">
        <v>15</v>
      </c>
      <c r="B53" s="58">
        <f t="shared" si="1"/>
        <v>117.398</v>
      </c>
      <c r="C53" s="59">
        <v>17.0351</v>
      </c>
      <c r="D53" s="59">
        <v>3.684</v>
      </c>
      <c r="E53" s="59">
        <v>7.4894</v>
      </c>
      <c r="F53" s="59">
        <v>3.6241</v>
      </c>
      <c r="G53" s="59">
        <v>10.0465</v>
      </c>
      <c r="H53" s="59">
        <v>2.4916</v>
      </c>
      <c r="I53" s="59">
        <v>10.8724</v>
      </c>
      <c r="J53" s="59">
        <v>0</v>
      </c>
      <c r="K53" s="59">
        <v>18.1328</v>
      </c>
      <c r="L53" s="59">
        <v>0</v>
      </c>
      <c r="M53" s="59">
        <v>44.0221</v>
      </c>
      <c r="N53" s="17"/>
    </row>
    <row r="54" spans="1:14" ht="12.75">
      <c r="A54" s="34" t="s">
        <v>57</v>
      </c>
      <c r="B54" s="60">
        <f t="shared" si="1"/>
        <v>77.8099</v>
      </c>
      <c r="C54" s="61">
        <v>7.6706</v>
      </c>
      <c r="D54" s="61">
        <v>3.1801</v>
      </c>
      <c r="E54" s="61">
        <v>9.136000000000001</v>
      </c>
      <c r="F54" s="61">
        <v>3.5660000000000003</v>
      </c>
      <c r="G54" s="61">
        <v>16.786</v>
      </c>
      <c r="H54" s="61">
        <v>1.6929</v>
      </c>
      <c r="I54" s="61">
        <v>2.816</v>
      </c>
      <c r="J54" s="61">
        <v>0</v>
      </c>
      <c r="K54" s="61">
        <v>15.9342</v>
      </c>
      <c r="L54" s="61">
        <v>0</v>
      </c>
      <c r="M54" s="61">
        <v>17.0281</v>
      </c>
      <c r="N54" s="17"/>
    </row>
    <row r="55" spans="1:14" ht="12.75">
      <c r="A55" s="33" t="s">
        <v>61</v>
      </c>
      <c r="B55" s="58">
        <f t="shared" si="1"/>
        <v>106.4803</v>
      </c>
      <c r="C55" s="59">
        <v>26.8336</v>
      </c>
      <c r="D55" s="59">
        <v>0.04</v>
      </c>
      <c r="E55" s="59">
        <v>0</v>
      </c>
      <c r="F55" s="59">
        <v>2.339</v>
      </c>
      <c r="G55" s="59">
        <v>28.813299999999998</v>
      </c>
      <c r="H55" s="59">
        <v>0</v>
      </c>
      <c r="I55" s="59">
        <v>0.468</v>
      </c>
      <c r="J55" s="59">
        <v>0</v>
      </c>
      <c r="K55" s="59">
        <v>20.9498</v>
      </c>
      <c r="L55" s="59">
        <v>0</v>
      </c>
      <c r="M55" s="59">
        <v>27.0366</v>
      </c>
      <c r="N55" s="17"/>
    </row>
    <row r="56" spans="1:14" ht="12.75">
      <c r="A56" s="33" t="s">
        <v>6</v>
      </c>
      <c r="B56" s="58">
        <f t="shared" si="1"/>
        <v>88.3145</v>
      </c>
      <c r="C56" s="59">
        <v>31.7757</v>
      </c>
      <c r="D56" s="59">
        <v>1.9197000000000002</v>
      </c>
      <c r="E56" s="59">
        <v>4.7217</v>
      </c>
      <c r="F56" s="59">
        <v>0</v>
      </c>
      <c r="G56" s="59">
        <v>14.9587</v>
      </c>
      <c r="H56" s="59">
        <v>0</v>
      </c>
      <c r="I56" s="59">
        <v>0.402</v>
      </c>
      <c r="J56" s="59">
        <v>0</v>
      </c>
      <c r="K56" s="59">
        <v>19.1507</v>
      </c>
      <c r="L56" s="59">
        <v>0</v>
      </c>
      <c r="M56" s="59">
        <v>15.386000000000001</v>
      </c>
      <c r="N56" s="17"/>
    </row>
    <row r="57" spans="1:14" ht="12.75">
      <c r="A57" s="33" t="s">
        <v>7</v>
      </c>
      <c r="B57" s="58">
        <f t="shared" si="1"/>
        <v>101.29959999999998</v>
      </c>
      <c r="C57" s="59">
        <v>18.3141</v>
      </c>
      <c r="D57" s="59">
        <v>0.9403</v>
      </c>
      <c r="E57" s="59">
        <v>2.3654</v>
      </c>
      <c r="F57" s="59">
        <v>1.5310000000000001</v>
      </c>
      <c r="G57" s="59">
        <v>30.4788</v>
      </c>
      <c r="H57" s="59">
        <v>0</v>
      </c>
      <c r="I57" s="59">
        <v>0.812</v>
      </c>
      <c r="J57" s="59">
        <v>0</v>
      </c>
      <c r="K57" s="59">
        <v>23.7515</v>
      </c>
      <c r="L57" s="59">
        <v>0</v>
      </c>
      <c r="M57" s="59">
        <v>23.1065</v>
      </c>
      <c r="N57" s="17"/>
    </row>
    <row r="58" spans="1:14" ht="12.75">
      <c r="A58" s="33" t="s">
        <v>8</v>
      </c>
      <c r="B58" s="58">
        <f t="shared" si="1"/>
        <v>90.6765</v>
      </c>
      <c r="C58" s="59">
        <v>11.4938</v>
      </c>
      <c r="D58" s="59">
        <v>0.041</v>
      </c>
      <c r="E58" s="59">
        <v>8.2675</v>
      </c>
      <c r="F58" s="59">
        <v>3.696</v>
      </c>
      <c r="G58" s="59">
        <v>8.7429</v>
      </c>
      <c r="H58" s="59">
        <v>0</v>
      </c>
      <c r="I58" s="59">
        <v>0</v>
      </c>
      <c r="J58" s="59">
        <v>0</v>
      </c>
      <c r="K58" s="59">
        <v>32.8119</v>
      </c>
      <c r="L58" s="59">
        <v>0</v>
      </c>
      <c r="M58" s="59">
        <v>25.623400000000004</v>
      </c>
      <c r="N58" s="17"/>
    </row>
    <row r="59" spans="1:14" ht="12.75">
      <c r="A59" s="33" t="s">
        <v>9</v>
      </c>
      <c r="B59" s="58">
        <f t="shared" si="1"/>
        <v>90.4864</v>
      </c>
      <c r="C59" s="59">
        <v>2.374</v>
      </c>
      <c r="D59" s="59">
        <v>0.048</v>
      </c>
      <c r="E59" s="59">
        <v>1.687</v>
      </c>
      <c r="F59" s="59">
        <v>2.5225</v>
      </c>
      <c r="G59" s="59">
        <v>6.8179</v>
      </c>
      <c r="H59" s="59">
        <v>4.825</v>
      </c>
      <c r="I59" s="59">
        <v>1.93</v>
      </c>
      <c r="J59" s="59">
        <v>0</v>
      </c>
      <c r="K59" s="59">
        <v>29.3944</v>
      </c>
      <c r="L59" s="59">
        <v>0</v>
      </c>
      <c r="M59" s="59">
        <v>40.8876</v>
      </c>
      <c r="N59" s="17"/>
    </row>
    <row r="60" spans="1:14" ht="12.75">
      <c r="A60" s="33" t="s">
        <v>10</v>
      </c>
      <c r="B60" s="58">
        <f t="shared" si="1"/>
        <v>100.7775</v>
      </c>
      <c r="C60" s="59">
        <v>0.1409</v>
      </c>
      <c r="D60" s="59">
        <v>0.094</v>
      </c>
      <c r="E60" s="59">
        <v>2</v>
      </c>
      <c r="F60" s="59">
        <v>3.1208000000000005</v>
      </c>
      <c r="G60" s="59">
        <v>20.771900000000002</v>
      </c>
      <c r="H60" s="59">
        <v>0</v>
      </c>
      <c r="I60" s="59">
        <v>3.0595</v>
      </c>
      <c r="J60" s="59">
        <v>0</v>
      </c>
      <c r="K60" s="59">
        <v>26.299400000000002</v>
      </c>
      <c r="L60" s="59">
        <v>0</v>
      </c>
      <c r="M60" s="59">
        <v>45.291000000000004</v>
      </c>
      <c r="N60" s="17"/>
    </row>
    <row r="61" spans="1:14" ht="12.75">
      <c r="A61" s="33" t="s">
        <v>11</v>
      </c>
      <c r="B61" s="58">
        <f t="shared" si="1"/>
        <v>164.95709999999997</v>
      </c>
      <c r="C61" s="59">
        <v>22.5646</v>
      </c>
      <c r="D61" s="59">
        <v>0</v>
      </c>
      <c r="E61" s="59">
        <v>4.2607</v>
      </c>
      <c r="F61" s="59">
        <v>7.7195</v>
      </c>
      <c r="G61" s="59">
        <v>35.005199999999995</v>
      </c>
      <c r="H61" s="59">
        <v>0</v>
      </c>
      <c r="I61" s="59">
        <v>5.7743</v>
      </c>
      <c r="J61" s="59">
        <v>0</v>
      </c>
      <c r="K61" s="59">
        <v>21.866400000000002</v>
      </c>
      <c r="L61" s="59">
        <v>0</v>
      </c>
      <c r="M61" s="59">
        <v>67.76639999999999</v>
      </c>
      <c r="N61" s="17"/>
    </row>
    <row r="62" spans="1:14" ht="12.75">
      <c r="A62" s="33" t="s">
        <v>12</v>
      </c>
      <c r="B62" s="58">
        <f t="shared" si="1"/>
        <v>136.3702</v>
      </c>
      <c r="C62" s="59">
        <v>8.049800000000001</v>
      </c>
      <c r="D62" s="59">
        <v>0.063</v>
      </c>
      <c r="E62" s="59">
        <v>16.0074</v>
      </c>
      <c r="F62" s="59">
        <v>7.275600000000001</v>
      </c>
      <c r="G62" s="59">
        <v>18.5385</v>
      </c>
      <c r="H62" s="59">
        <v>0</v>
      </c>
      <c r="I62" s="59">
        <v>3.0248000000000004</v>
      </c>
      <c r="J62" s="59">
        <v>0</v>
      </c>
      <c r="K62" s="59">
        <v>16.6591</v>
      </c>
      <c r="L62" s="59">
        <v>0</v>
      </c>
      <c r="M62" s="59">
        <v>66.752</v>
      </c>
      <c r="N62" s="17"/>
    </row>
    <row r="63" spans="1:14" ht="12.75">
      <c r="A63" s="33" t="s">
        <v>13</v>
      </c>
      <c r="B63" s="58">
        <f t="shared" si="1"/>
        <v>185.65879999999999</v>
      </c>
      <c r="C63" s="59">
        <v>8.443299999999999</v>
      </c>
      <c r="D63" s="59">
        <v>1.44</v>
      </c>
      <c r="E63" s="59">
        <v>19.8913</v>
      </c>
      <c r="F63" s="59">
        <v>0</v>
      </c>
      <c r="G63" s="59">
        <v>19.1743</v>
      </c>
      <c r="H63" s="59">
        <v>0</v>
      </c>
      <c r="I63" s="59">
        <v>2.7813000000000003</v>
      </c>
      <c r="J63" s="59">
        <v>0</v>
      </c>
      <c r="K63" s="59">
        <v>27.8682</v>
      </c>
      <c r="L63" s="59">
        <v>0</v>
      </c>
      <c r="M63" s="59">
        <v>106.0604</v>
      </c>
      <c r="N63" s="17"/>
    </row>
    <row r="64" spans="1:14" ht="12.75">
      <c r="A64" s="33" t="s">
        <v>14</v>
      </c>
      <c r="B64" s="58">
        <f t="shared" si="1"/>
        <v>152.1834</v>
      </c>
      <c r="C64" s="59">
        <v>9.351600000000001</v>
      </c>
      <c r="D64" s="59">
        <v>9.1824</v>
      </c>
      <c r="E64" s="59">
        <v>3.608</v>
      </c>
      <c r="F64" s="59">
        <v>0</v>
      </c>
      <c r="G64" s="59">
        <v>20.4709</v>
      </c>
      <c r="H64" s="59">
        <v>1.208</v>
      </c>
      <c r="I64" s="59">
        <v>0</v>
      </c>
      <c r="J64" s="59">
        <v>0</v>
      </c>
      <c r="K64" s="59">
        <v>27.844900000000003</v>
      </c>
      <c r="L64" s="59">
        <v>0</v>
      </c>
      <c r="M64" s="59">
        <v>80.5176</v>
      </c>
      <c r="N64" s="17"/>
    </row>
    <row r="65" spans="1:14" ht="12.75">
      <c r="A65" s="33" t="s">
        <v>15</v>
      </c>
      <c r="B65" s="58">
        <f t="shared" si="1"/>
        <v>109.5845</v>
      </c>
      <c r="C65" s="59">
        <v>4.1341</v>
      </c>
      <c r="D65" s="59">
        <v>0</v>
      </c>
      <c r="E65" s="59">
        <v>15.652000000000001</v>
      </c>
      <c r="F65" s="59">
        <v>1.3865999999999998</v>
      </c>
      <c r="G65" s="59">
        <v>23.551900000000003</v>
      </c>
      <c r="H65" s="59">
        <v>0</v>
      </c>
      <c r="I65" s="59">
        <v>1.4766</v>
      </c>
      <c r="J65" s="59">
        <v>0</v>
      </c>
      <c r="K65" s="59">
        <v>29.2814</v>
      </c>
      <c r="L65" s="59">
        <v>0</v>
      </c>
      <c r="M65" s="59">
        <v>34.1019</v>
      </c>
      <c r="N65" s="17"/>
    </row>
    <row r="66" spans="1:14" ht="12.75">
      <c r="A66" s="34" t="s">
        <v>57</v>
      </c>
      <c r="B66" s="60">
        <f t="shared" si="1"/>
        <v>207.5554</v>
      </c>
      <c r="C66" s="61">
        <v>27.866</v>
      </c>
      <c r="D66" s="61">
        <v>0.048</v>
      </c>
      <c r="E66" s="61">
        <v>3.1428000000000003</v>
      </c>
      <c r="F66" s="61">
        <v>0</v>
      </c>
      <c r="G66" s="61">
        <v>46.533500000000004</v>
      </c>
      <c r="H66" s="61">
        <v>0</v>
      </c>
      <c r="I66" s="61">
        <v>3.6313000000000004</v>
      </c>
      <c r="J66" s="61">
        <v>0</v>
      </c>
      <c r="K66" s="61">
        <v>34.9841</v>
      </c>
      <c r="L66" s="61">
        <v>0</v>
      </c>
      <c r="M66" s="61">
        <v>91.3497</v>
      </c>
      <c r="N66" s="17"/>
    </row>
    <row r="67" spans="1:14" ht="12.75">
      <c r="A67" s="33" t="s">
        <v>62</v>
      </c>
      <c r="B67" s="58">
        <f t="shared" si="1"/>
        <v>129.6189</v>
      </c>
      <c r="C67" s="59">
        <v>22.3113</v>
      </c>
      <c r="D67" s="59">
        <v>0.049</v>
      </c>
      <c r="E67" s="59">
        <v>1.937</v>
      </c>
      <c r="F67" s="59">
        <v>7.333</v>
      </c>
      <c r="G67" s="59">
        <v>13.0654</v>
      </c>
      <c r="H67" s="59">
        <v>0</v>
      </c>
      <c r="I67" s="59">
        <v>1.9253</v>
      </c>
      <c r="J67" s="59">
        <v>0</v>
      </c>
      <c r="K67" s="59">
        <v>34.9989</v>
      </c>
      <c r="L67" s="59">
        <v>0</v>
      </c>
      <c r="M67" s="59">
        <v>47.999</v>
      </c>
      <c r="N67" s="17"/>
    </row>
    <row r="68" spans="1:14" ht="12.75">
      <c r="A68" s="33" t="s">
        <v>6</v>
      </c>
      <c r="B68" s="58">
        <f t="shared" si="1"/>
        <v>120.05620000000002</v>
      </c>
      <c r="C68" s="59">
        <v>13.1262</v>
      </c>
      <c r="D68" s="59">
        <v>0.835</v>
      </c>
      <c r="E68" s="59">
        <v>0</v>
      </c>
      <c r="F68" s="59">
        <v>4.9089</v>
      </c>
      <c r="G68" s="59">
        <v>15.374500000000001</v>
      </c>
      <c r="H68" s="59">
        <v>0</v>
      </c>
      <c r="I68" s="59">
        <v>1.473</v>
      </c>
      <c r="J68" s="59">
        <v>0</v>
      </c>
      <c r="K68" s="59">
        <v>26.0472</v>
      </c>
      <c r="L68" s="59">
        <v>0</v>
      </c>
      <c r="M68" s="59">
        <v>58.2914</v>
      </c>
      <c r="N68" s="17"/>
    </row>
    <row r="69" spans="1:14" ht="12.75">
      <c r="A69" s="33" t="s">
        <v>7</v>
      </c>
      <c r="B69" s="58">
        <f t="shared" si="1"/>
        <v>109.65449999999998</v>
      </c>
      <c r="C69" s="59">
        <v>5.3004</v>
      </c>
      <c r="D69" s="59">
        <v>0.247</v>
      </c>
      <c r="E69" s="59">
        <v>12.7331</v>
      </c>
      <c r="F69" s="59">
        <v>0</v>
      </c>
      <c r="G69" s="59">
        <v>19.1917</v>
      </c>
      <c r="H69" s="59">
        <v>0</v>
      </c>
      <c r="I69" s="59">
        <v>0.544</v>
      </c>
      <c r="J69" s="59">
        <v>0</v>
      </c>
      <c r="K69" s="59">
        <v>19.7521</v>
      </c>
      <c r="L69" s="59">
        <v>0</v>
      </c>
      <c r="M69" s="59">
        <v>51.886199999999995</v>
      </c>
      <c r="N69" s="17"/>
    </row>
    <row r="70" spans="1:14" ht="12.75">
      <c r="A70" s="33" t="s">
        <v>8</v>
      </c>
      <c r="B70" s="58">
        <f t="shared" si="1"/>
        <v>157.3834</v>
      </c>
      <c r="C70" s="59">
        <v>11.844899999999999</v>
      </c>
      <c r="D70" s="59">
        <v>8.1251</v>
      </c>
      <c r="E70" s="59">
        <v>3.47</v>
      </c>
      <c r="F70" s="59">
        <v>4.7065</v>
      </c>
      <c r="G70" s="59">
        <v>27.1282</v>
      </c>
      <c r="H70" s="59">
        <v>3.9633000000000003</v>
      </c>
      <c r="I70" s="59">
        <v>2.715</v>
      </c>
      <c r="J70" s="59">
        <v>0</v>
      </c>
      <c r="K70" s="59">
        <v>32.187200000000004</v>
      </c>
      <c r="L70" s="59">
        <v>0</v>
      </c>
      <c r="M70" s="59">
        <v>63.2432</v>
      </c>
      <c r="N70" s="17"/>
    </row>
    <row r="71" spans="1:14" ht="12.75">
      <c r="A71" s="33" t="s">
        <v>9</v>
      </c>
      <c r="B71" s="58">
        <f aca="true" t="shared" si="2" ref="B71:B102">SUM(C71:M71)</f>
        <v>119.18929999999999</v>
      </c>
      <c r="C71" s="59">
        <v>35.3829</v>
      </c>
      <c r="D71" s="59">
        <v>1.0116</v>
      </c>
      <c r="E71" s="59">
        <v>10.313600000000001</v>
      </c>
      <c r="F71" s="59">
        <v>1.473</v>
      </c>
      <c r="G71" s="59">
        <v>18.489700000000003</v>
      </c>
      <c r="H71" s="59">
        <v>0</v>
      </c>
      <c r="I71" s="59">
        <v>1.7588</v>
      </c>
      <c r="J71" s="59">
        <v>0</v>
      </c>
      <c r="K71" s="59">
        <v>17.475</v>
      </c>
      <c r="L71" s="59">
        <v>0</v>
      </c>
      <c r="M71" s="59">
        <v>33.2847</v>
      </c>
      <c r="N71" s="17"/>
    </row>
    <row r="72" spans="1:14" ht="12.75">
      <c r="A72" s="33" t="s">
        <v>10</v>
      </c>
      <c r="B72" s="58">
        <f t="shared" si="2"/>
        <v>117.69730000000001</v>
      </c>
      <c r="C72" s="59">
        <v>8.918600000000001</v>
      </c>
      <c r="D72" s="59">
        <v>1.162</v>
      </c>
      <c r="E72" s="59">
        <v>7.4108</v>
      </c>
      <c r="F72" s="59">
        <v>3.6031</v>
      </c>
      <c r="G72" s="59">
        <v>10.5509</v>
      </c>
      <c r="H72" s="59">
        <v>0.163</v>
      </c>
      <c r="I72" s="59">
        <v>1.4413</v>
      </c>
      <c r="J72" s="59">
        <v>0</v>
      </c>
      <c r="K72" s="59">
        <v>26.7591</v>
      </c>
      <c r="L72" s="59">
        <v>0</v>
      </c>
      <c r="M72" s="59">
        <v>57.6885</v>
      </c>
      <c r="N72" s="17"/>
    </row>
    <row r="73" spans="1:14" ht="12.75">
      <c r="A73" s="33" t="s">
        <v>11</v>
      </c>
      <c r="B73" s="58">
        <f t="shared" si="2"/>
        <v>139.7288</v>
      </c>
      <c r="C73" s="59">
        <v>24.4591</v>
      </c>
      <c r="D73" s="59">
        <v>0.435</v>
      </c>
      <c r="E73" s="59">
        <v>14.3152</v>
      </c>
      <c r="F73" s="59">
        <v>2.92</v>
      </c>
      <c r="G73" s="59">
        <v>21.794</v>
      </c>
      <c r="H73" s="59">
        <v>0.07100000000000001</v>
      </c>
      <c r="I73" s="59">
        <v>3.4642</v>
      </c>
      <c r="J73" s="59">
        <v>0</v>
      </c>
      <c r="K73" s="59">
        <v>15.1689</v>
      </c>
      <c r="L73" s="59">
        <v>0</v>
      </c>
      <c r="M73" s="59">
        <v>57.101400000000005</v>
      </c>
      <c r="N73" s="17"/>
    </row>
    <row r="74" spans="1:14" ht="12.75">
      <c r="A74" s="33" t="s">
        <v>12</v>
      </c>
      <c r="B74" s="58">
        <f t="shared" si="2"/>
        <v>144.2888</v>
      </c>
      <c r="C74" s="59">
        <v>39.2423</v>
      </c>
      <c r="D74" s="59">
        <v>0.9876</v>
      </c>
      <c r="E74" s="59">
        <v>4.9405</v>
      </c>
      <c r="F74" s="59">
        <v>0.5176000000000001</v>
      </c>
      <c r="G74" s="59">
        <v>35.8362</v>
      </c>
      <c r="H74" s="59">
        <v>0.07200000000000001</v>
      </c>
      <c r="I74" s="59">
        <v>2.7533000000000003</v>
      </c>
      <c r="J74" s="59">
        <v>0</v>
      </c>
      <c r="K74" s="59">
        <v>13.879</v>
      </c>
      <c r="L74" s="59">
        <v>0</v>
      </c>
      <c r="M74" s="59">
        <v>46.060300000000005</v>
      </c>
      <c r="N74" s="17"/>
    </row>
    <row r="75" spans="1:14" ht="12.75">
      <c r="A75" s="33" t="s">
        <v>13</v>
      </c>
      <c r="B75" s="58">
        <f t="shared" si="2"/>
        <v>77.7955</v>
      </c>
      <c r="C75" s="59">
        <v>4.3884</v>
      </c>
      <c r="D75" s="59">
        <v>0.057</v>
      </c>
      <c r="E75" s="59">
        <v>0.191</v>
      </c>
      <c r="F75" s="59">
        <v>2.9589000000000003</v>
      </c>
      <c r="G75" s="59">
        <v>30.9288</v>
      </c>
      <c r="H75" s="59">
        <v>4.5412</v>
      </c>
      <c r="I75" s="59">
        <v>1.0328</v>
      </c>
      <c r="J75" s="59">
        <v>0</v>
      </c>
      <c r="K75" s="59">
        <v>10.638100000000001</v>
      </c>
      <c r="L75" s="59">
        <v>0</v>
      </c>
      <c r="M75" s="59">
        <v>23.0593</v>
      </c>
      <c r="N75" s="17"/>
    </row>
    <row r="76" spans="1:14" ht="12.75">
      <c r="A76" s="33" t="s">
        <v>14</v>
      </c>
      <c r="B76" s="58">
        <f t="shared" si="2"/>
        <v>102.3129</v>
      </c>
      <c r="C76" s="59">
        <v>11.151</v>
      </c>
      <c r="D76" s="59">
        <v>0.2879</v>
      </c>
      <c r="E76" s="59">
        <v>3.3472</v>
      </c>
      <c r="F76" s="59">
        <v>2.2016</v>
      </c>
      <c r="G76" s="59">
        <v>29.8193</v>
      </c>
      <c r="H76" s="59">
        <v>2.5905</v>
      </c>
      <c r="I76" s="59">
        <v>1.0453</v>
      </c>
      <c r="J76" s="59">
        <v>0</v>
      </c>
      <c r="K76" s="59">
        <v>22.8789</v>
      </c>
      <c r="L76" s="59">
        <v>0</v>
      </c>
      <c r="M76" s="59">
        <v>28.991200000000003</v>
      </c>
      <c r="N76" s="17"/>
    </row>
    <row r="77" spans="1:14" ht="12.75">
      <c r="A77" s="33" t="s">
        <v>15</v>
      </c>
      <c r="B77" s="58">
        <f t="shared" si="2"/>
        <v>171.81650000000002</v>
      </c>
      <c r="C77" s="59">
        <v>46.9126</v>
      </c>
      <c r="D77" s="59">
        <v>0</v>
      </c>
      <c r="E77" s="59">
        <v>0</v>
      </c>
      <c r="F77" s="59">
        <v>3.4485</v>
      </c>
      <c r="G77" s="59">
        <v>34.8242</v>
      </c>
      <c r="H77" s="59">
        <v>2.1554</v>
      </c>
      <c r="I77" s="59">
        <v>4.8665</v>
      </c>
      <c r="J77" s="59">
        <v>0</v>
      </c>
      <c r="K77" s="59">
        <v>32.5369</v>
      </c>
      <c r="L77" s="59">
        <v>0</v>
      </c>
      <c r="M77" s="59">
        <v>47.0724</v>
      </c>
      <c r="N77" s="17"/>
    </row>
    <row r="78" spans="1:14" ht="12.75">
      <c r="A78" s="34" t="s">
        <v>57</v>
      </c>
      <c r="B78" s="60">
        <f t="shared" si="2"/>
        <v>138.15460000000002</v>
      </c>
      <c r="C78" s="61">
        <v>9.1184</v>
      </c>
      <c r="D78" s="61">
        <v>0.095</v>
      </c>
      <c r="E78" s="61">
        <v>0</v>
      </c>
      <c r="F78" s="61">
        <v>0.9570000000000001</v>
      </c>
      <c r="G78" s="61">
        <v>46.3958</v>
      </c>
      <c r="H78" s="61">
        <v>1.0498</v>
      </c>
      <c r="I78" s="61">
        <v>18.524</v>
      </c>
      <c r="J78" s="61">
        <v>0</v>
      </c>
      <c r="K78" s="61">
        <v>18.051000000000002</v>
      </c>
      <c r="L78" s="61">
        <v>0</v>
      </c>
      <c r="M78" s="61">
        <v>43.9636</v>
      </c>
      <c r="N78" s="17"/>
    </row>
    <row r="79" spans="1:14" ht="12.75">
      <c r="A79" s="33" t="s">
        <v>63</v>
      </c>
      <c r="B79" s="58">
        <f t="shared" si="2"/>
        <v>152.03930000000003</v>
      </c>
      <c r="C79" s="59">
        <v>25.7166</v>
      </c>
      <c r="D79" s="59">
        <v>0.164</v>
      </c>
      <c r="E79" s="59">
        <v>0</v>
      </c>
      <c r="F79" s="59">
        <v>1.6816</v>
      </c>
      <c r="G79" s="59">
        <v>64.1533</v>
      </c>
      <c r="H79" s="59">
        <v>0.40900000000000003</v>
      </c>
      <c r="I79" s="59">
        <v>2.7856</v>
      </c>
      <c r="J79" s="59">
        <v>0</v>
      </c>
      <c r="K79" s="59">
        <v>12.281799999999999</v>
      </c>
      <c r="L79" s="59">
        <v>0</v>
      </c>
      <c r="M79" s="59">
        <v>44.8474</v>
      </c>
      <c r="N79" s="17"/>
    </row>
    <row r="80" spans="1:14" ht="12.75">
      <c r="A80" s="33" t="s">
        <v>6</v>
      </c>
      <c r="B80" s="58">
        <f t="shared" si="2"/>
        <v>148.8624</v>
      </c>
      <c r="C80" s="59">
        <v>47.7231</v>
      </c>
      <c r="D80" s="59">
        <v>1.2943</v>
      </c>
      <c r="E80" s="59">
        <v>0</v>
      </c>
      <c r="F80" s="59">
        <v>2.3901</v>
      </c>
      <c r="G80" s="59">
        <v>32.4423</v>
      </c>
      <c r="H80" s="59">
        <v>0.314</v>
      </c>
      <c r="I80" s="59">
        <v>20.3338</v>
      </c>
      <c r="J80" s="59">
        <v>0</v>
      </c>
      <c r="K80" s="59">
        <v>19.707</v>
      </c>
      <c r="L80" s="59">
        <v>0</v>
      </c>
      <c r="M80" s="59">
        <v>24.657799999999998</v>
      </c>
      <c r="N80" s="17"/>
    </row>
    <row r="81" spans="1:14" ht="12.75">
      <c r="A81" s="33" t="s">
        <v>7</v>
      </c>
      <c r="B81" s="58">
        <f t="shared" si="2"/>
        <v>94.9786</v>
      </c>
      <c r="C81" s="59">
        <v>6.9969</v>
      </c>
      <c r="D81" s="59">
        <v>0.28800000000000003</v>
      </c>
      <c r="E81" s="59">
        <v>6.8099</v>
      </c>
      <c r="F81" s="59">
        <v>0</v>
      </c>
      <c r="G81" s="59">
        <v>27.5319</v>
      </c>
      <c r="H81" s="59">
        <v>0.058</v>
      </c>
      <c r="I81" s="59">
        <v>1.0069</v>
      </c>
      <c r="J81" s="59">
        <v>0</v>
      </c>
      <c r="K81" s="59">
        <v>21.0736</v>
      </c>
      <c r="L81" s="59">
        <v>0</v>
      </c>
      <c r="M81" s="59">
        <v>31.213400000000004</v>
      </c>
      <c r="N81" s="17"/>
    </row>
    <row r="82" spans="1:14" ht="12.75">
      <c r="A82" s="33" t="s">
        <v>8</v>
      </c>
      <c r="B82" s="58">
        <f t="shared" si="2"/>
        <v>198.13060000000002</v>
      </c>
      <c r="C82" s="59">
        <v>44.0006</v>
      </c>
      <c r="D82" s="59">
        <v>1.5666</v>
      </c>
      <c r="E82" s="59">
        <v>1.1199000000000001</v>
      </c>
      <c r="F82" s="59">
        <v>3.845</v>
      </c>
      <c r="G82" s="59">
        <v>30.7054</v>
      </c>
      <c r="H82" s="59">
        <v>0.048</v>
      </c>
      <c r="I82" s="59">
        <v>13.5251</v>
      </c>
      <c r="J82" s="59">
        <v>0</v>
      </c>
      <c r="K82" s="59">
        <v>26.369500000000002</v>
      </c>
      <c r="L82" s="59">
        <v>0</v>
      </c>
      <c r="M82" s="59">
        <v>76.9505</v>
      </c>
      <c r="N82" s="17"/>
    </row>
    <row r="83" spans="1:14" ht="12.75">
      <c r="A83" s="33" t="s">
        <v>9</v>
      </c>
      <c r="B83" s="58">
        <f t="shared" si="2"/>
        <v>187.59070000000003</v>
      </c>
      <c r="C83" s="59">
        <v>22.1952</v>
      </c>
      <c r="D83" s="59">
        <v>0.608</v>
      </c>
      <c r="E83" s="59">
        <v>3.3515</v>
      </c>
      <c r="F83" s="59">
        <v>6.702800000000001</v>
      </c>
      <c r="G83" s="59">
        <v>59.59780000000001</v>
      </c>
      <c r="H83" s="59">
        <v>0.9580000000000001</v>
      </c>
      <c r="I83" s="59">
        <v>0.5503</v>
      </c>
      <c r="J83" s="59">
        <v>0</v>
      </c>
      <c r="K83" s="59">
        <v>24.616</v>
      </c>
      <c r="L83" s="59">
        <v>0</v>
      </c>
      <c r="M83" s="59">
        <v>69.01110000000001</v>
      </c>
      <c r="N83" s="17"/>
    </row>
    <row r="84" spans="1:14" ht="12.75">
      <c r="A84" s="33" t="s">
        <v>10</v>
      </c>
      <c r="B84" s="58">
        <f t="shared" si="2"/>
        <v>94.00070000000001</v>
      </c>
      <c r="C84" s="59">
        <v>12.6917</v>
      </c>
      <c r="D84" s="59">
        <v>0</v>
      </c>
      <c r="E84" s="59">
        <v>0</v>
      </c>
      <c r="F84" s="59">
        <v>1.3956</v>
      </c>
      <c r="G84" s="59">
        <v>30.6157</v>
      </c>
      <c r="H84" s="59">
        <v>0.373</v>
      </c>
      <c r="I84" s="59">
        <v>1.3007</v>
      </c>
      <c r="J84" s="59">
        <v>0</v>
      </c>
      <c r="K84" s="59">
        <v>21.385</v>
      </c>
      <c r="L84" s="59">
        <v>0</v>
      </c>
      <c r="M84" s="59">
        <v>26.239</v>
      </c>
      <c r="N84" s="17"/>
    </row>
    <row r="85" spans="1:14" ht="12.75">
      <c r="A85" s="33" t="s">
        <v>11</v>
      </c>
      <c r="B85" s="58">
        <f t="shared" si="2"/>
        <v>129.9694</v>
      </c>
      <c r="C85" s="59">
        <v>38.4425</v>
      </c>
      <c r="D85" s="59">
        <v>1.573</v>
      </c>
      <c r="E85" s="59">
        <v>0</v>
      </c>
      <c r="F85" s="59">
        <v>0</v>
      </c>
      <c r="G85" s="59">
        <v>38.7959</v>
      </c>
      <c r="H85" s="59">
        <v>1.8513</v>
      </c>
      <c r="I85" s="59">
        <v>2.545</v>
      </c>
      <c r="J85" s="59">
        <v>0</v>
      </c>
      <c r="K85" s="59">
        <v>17.628700000000002</v>
      </c>
      <c r="L85" s="59">
        <v>0</v>
      </c>
      <c r="M85" s="59">
        <v>29.133</v>
      </c>
      <c r="N85" s="17"/>
    </row>
    <row r="86" spans="1:14" ht="12.75">
      <c r="A86" s="33" t="s">
        <v>12</v>
      </c>
      <c r="B86" s="58">
        <f t="shared" si="2"/>
        <v>176.123</v>
      </c>
      <c r="C86" s="59">
        <v>11.4609</v>
      </c>
      <c r="D86" s="59">
        <v>0.023</v>
      </c>
      <c r="E86" s="59">
        <v>5.465</v>
      </c>
      <c r="F86" s="59">
        <v>2.31</v>
      </c>
      <c r="G86" s="59">
        <v>62.2326</v>
      </c>
      <c r="H86" s="59">
        <v>1.3858</v>
      </c>
      <c r="I86" s="59">
        <v>12.461</v>
      </c>
      <c r="J86" s="59">
        <v>0</v>
      </c>
      <c r="K86" s="59">
        <v>50.5102</v>
      </c>
      <c r="L86" s="59">
        <v>0</v>
      </c>
      <c r="M86" s="59">
        <v>30.2745</v>
      </c>
      <c r="N86" s="17"/>
    </row>
    <row r="87" spans="1:14" ht="12.75">
      <c r="A87" s="33" t="s">
        <v>13</v>
      </c>
      <c r="B87" s="58">
        <f t="shared" si="2"/>
        <v>104.3207</v>
      </c>
      <c r="C87" s="59">
        <v>11.257200000000001</v>
      </c>
      <c r="D87" s="59">
        <v>0.17</v>
      </c>
      <c r="E87" s="59">
        <v>0</v>
      </c>
      <c r="F87" s="59">
        <v>6.900600000000001</v>
      </c>
      <c r="G87" s="59">
        <v>15.618200000000002</v>
      </c>
      <c r="H87" s="59">
        <v>0.331</v>
      </c>
      <c r="I87" s="59">
        <v>9.8591</v>
      </c>
      <c r="J87" s="59">
        <v>0</v>
      </c>
      <c r="K87" s="59">
        <v>36.295500000000004</v>
      </c>
      <c r="L87" s="59">
        <v>0</v>
      </c>
      <c r="M87" s="59">
        <v>23.8891</v>
      </c>
      <c r="N87" s="17"/>
    </row>
    <row r="88" spans="1:14" ht="12.75">
      <c r="A88" s="33" t="s">
        <v>14</v>
      </c>
      <c r="B88" s="58">
        <f t="shared" si="2"/>
        <v>235.06799999999998</v>
      </c>
      <c r="C88" s="59">
        <v>26.4477</v>
      </c>
      <c r="D88" s="59">
        <v>9.995</v>
      </c>
      <c r="E88" s="59">
        <v>0</v>
      </c>
      <c r="F88" s="59">
        <v>0</v>
      </c>
      <c r="G88" s="59">
        <v>73.1245</v>
      </c>
      <c r="H88" s="59">
        <v>21.3403</v>
      </c>
      <c r="I88" s="59">
        <v>7.6552</v>
      </c>
      <c r="J88" s="59">
        <v>0</v>
      </c>
      <c r="K88" s="59">
        <v>55.450900000000004</v>
      </c>
      <c r="L88" s="59">
        <v>0</v>
      </c>
      <c r="M88" s="59">
        <v>41.0544</v>
      </c>
      <c r="N88" s="17"/>
    </row>
    <row r="89" spans="1:14" ht="12.75">
      <c r="A89" s="33" t="s">
        <v>15</v>
      </c>
      <c r="B89" s="58">
        <f t="shared" si="2"/>
        <v>211.1911</v>
      </c>
      <c r="C89" s="59">
        <v>30.902700000000003</v>
      </c>
      <c r="D89" s="59">
        <v>0.20700000000000002</v>
      </c>
      <c r="E89" s="59">
        <v>0</v>
      </c>
      <c r="F89" s="59">
        <v>0</v>
      </c>
      <c r="G89" s="59">
        <v>75.0353</v>
      </c>
      <c r="H89" s="59">
        <v>2.3084000000000002</v>
      </c>
      <c r="I89" s="59">
        <v>5.8354</v>
      </c>
      <c r="J89" s="59">
        <v>0</v>
      </c>
      <c r="K89" s="59">
        <v>30.5374</v>
      </c>
      <c r="L89" s="59">
        <v>0</v>
      </c>
      <c r="M89" s="59">
        <v>66.36489999999999</v>
      </c>
      <c r="N89" s="17"/>
    </row>
    <row r="90" spans="1:14" ht="12.75">
      <c r="A90" s="34" t="s">
        <v>57</v>
      </c>
      <c r="B90" s="60">
        <f t="shared" si="2"/>
        <v>297.9718</v>
      </c>
      <c r="C90" s="61">
        <v>54.5469</v>
      </c>
      <c r="D90" s="61">
        <v>3.132</v>
      </c>
      <c r="E90" s="61">
        <v>3.8308000000000004</v>
      </c>
      <c r="F90" s="61">
        <v>0</v>
      </c>
      <c r="G90" s="61">
        <v>109.9297</v>
      </c>
      <c r="H90" s="61">
        <v>11.183</v>
      </c>
      <c r="I90" s="61">
        <v>9.458</v>
      </c>
      <c r="J90" s="61">
        <v>0</v>
      </c>
      <c r="K90" s="61">
        <v>22.0862</v>
      </c>
      <c r="L90" s="61">
        <v>0</v>
      </c>
      <c r="M90" s="61">
        <v>83.8052</v>
      </c>
      <c r="N90" s="17"/>
    </row>
    <row r="91" spans="1:14" ht="12.75">
      <c r="A91" s="33" t="s">
        <v>64</v>
      </c>
      <c r="B91" s="58">
        <f t="shared" si="2"/>
        <v>204.0579</v>
      </c>
      <c r="C91" s="59">
        <v>36.7976</v>
      </c>
      <c r="D91" s="59">
        <v>1.424</v>
      </c>
      <c r="E91" s="59">
        <v>5.3703</v>
      </c>
      <c r="F91" s="59">
        <v>0</v>
      </c>
      <c r="G91" s="59">
        <v>52.715199999999996</v>
      </c>
      <c r="H91" s="59">
        <v>0.257</v>
      </c>
      <c r="I91" s="59">
        <v>1.6428</v>
      </c>
      <c r="J91" s="59">
        <v>0</v>
      </c>
      <c r="K91" s="59">
        <v>22.503</v>
      </c>
      <c r="L91" s="59">
        <v>0</v>
      </c>
      <c r="M91" s="59">
        <v>83.348</v>
      </c>
      <c r="N91" s="17"/>
    </row>
    <row r="92" spans="1:14" ht="12.75">
      <c r="A92" s="33" t="s">
        <v>6</v>
      </c>
      <c r="B92" s="58">
        <f t="shared" si="2"/>
        <v>204.4824</v>
      </c>
      <c r="C92" s="59">
        <v>24.9007</v>
      </c>
      <c r="D92" s="59">
        <v>6.197</v>
      </c>
      <c r="E92" s="59">
        <v>0.1061</v>
      </c>
      <c r="F92" s="59">
        <v>0.44360000000000005</v>
      </c>
      <c r="G92" s="59">
        <v>50.5855</v>
      </c>
      <c r="H92" s="59">
        <v>5.073</v>
      </c>
      <c r="I92" s="59">
        <v>11.7225</v>
      </c>
      <c r="J92" s="59">
        <v>0</v>
      </c>
      <c r="K92" s="59">
        <v>23.557000000000002</v>
      </c>
      <c r="L92" s="59">
        <v>0</v>
      </c>
      <c r="M92" s="59">
        <v>81.897</v>
      </c>
      <c r="N92" s="17"/>
    </row>
    <row r="93" spans="1:14" ht="12.75">
      <c r="A93" s="33" t="s">
        <v>7</v>
      </c>
      <c r="B93" s="58">
        <f t="shared" si="2"/>
        <v>234.29899999999998</v>
      </c>
      <c r="C93" s="59">
        <v>49.881699999999995</v>
      </c>
      <c r="D93" s="59">
        <v>0.297</v>
      </c>
      <c r="E93" s="59">
        <v>0</v>
      </c>
      <c r="F93" s="59">
        <v>0.0091</v>
      </c>
      <c r="G93" s="59">
        <v>48.589800000000004</v>
      </c>
      <c r="H93" s="59">
        <v>2.5524</v>
      </c>
      <c r="I93" s="59">
        <v>10.787700000000001</v>
      </c>
      <c r="J93" s="59">
        <v>0</v>
      </c>
      <c r="K93" s="59">
        <v>24.9866</v>
      </c>
      <c r="L93" s="59">
        <v>0</v>
      </c>
      <c r="M93" s="59">
        <v>97.1947</v>
      </c>
      <c r="N93" s="17"/>
    </row>
    <row r="94" spans="1:14" ht="12.75">
      <c r="A94" s="33" t="s">
        <v>8</v>
      </c>
      <c r="B94" s="58">
        <f t="shared" si="2"/>
        <v>269.112</v>
      </c>
      <c r="C94" s="59">
        <v>51.4934</v>
      </c>
      <c r="D94" s="59">
        <v>7.9443</v>
      </c>
      <c r="E94" s="59">
        <v>0.2434</v>
      </c>
      <c r="F94" s="59">
        <v>2.8768000000000002</v>
      </c>
      <c r="G94" s="59">
        <v>86.0356</v>
      </c>
      <c r="H94" s="59">
        <v>4.426</v>
      </c>
      <c r="I94" s="59">
        <v>1.562</v>
      </c>
      <c r="J94" s="59">
        <v>8.318100000000001</v>
      </c>
      <c r="K94" s="59">
        <v>11.133000000000001</v>
      </c>
      <c r="L94" s="59">
        <v>1.4162000000000001</v>
      </c>
      <c r="M94" s="59">
        <v>93.6632</v>
      </c>
      <c r="N94" s="17"/>
    </row>
    <row r="95" spans="1:14" ht="12.75">
      <c r="A95" s="33" t="s">
        <v>9</v>
      </c>
      <c r="B95" s="58">
        <f t="shared" si="2"/>
        <v>244.2692</v>
      </c>
      <c r="C95" s="59">
        <v>39.6925</v>
      </c>
      <c r="D95" s="59">
        <v>1.0806</v>
      </c>
      <c r="E95" s="59">
        <v>0.1851</v>
      </c>
      <c r="F95" s="59">
        <v>1.266</v>
      </c>
      <c r="G95" s="59">
        <v>79.8716</v>
      </c>
      <c r="H95" s="59">
        <v>7.1046000000000005</v>
      </c>
      <c r="I95" s="59">
        <v>0.419</v>
      </c>
      <c r="J95" s="59">
        <v>4.6832</v>
      </c>
      <c r="K95" s="59">
        <v>17.5021</v>
      </c>
      <c r="L95" s="59">
        <v>0</v>
      </c>
      <c r="M95" s="59">
        <v>92.4645</v>
      </c>
      <c r="N95" s="17"/>
    </row>
    <row r="96" spans="1:14" ht="12.75">
      <c r="A96" s="33" t="s">
        <v>10</v>
      </c>
      <c r="B96" s="58">
        <f t="shared" si="2"/>
        <v>229.3887</v>
      </c>
      <c r="C96" s="59">
        <v>50.3326</v>
      </c>
      <c r="D96" s="59">
        <v>8.3973</v>
      </c>
      <c r="E96" s="59">
        <v>0.4324</v>
      </c>
      <c r="F96" s="59">
        <v>0.033</v>
      </c>
      <c r="G96" s="59">
        <v>54.4817</v>
      </c>
      <c r="H96" s="59">
        <v>5.8436</v>
      </c>
      <c r="I96" s="59">
        <v>2.553</v>
      </c>
      <c r="J96" s="59">
        <v>6.7182</v>
      </c>
      <c r="K96" s="59">
        <v>19.112099999999998</v>
      </c>
      <c r="L96" s="59">
        <v>0</v>
      </c>
      <c r="M96" s="59">
        <v>81.4848</v>
      </c>
      <c r="N96" s="17"/>
    </row>
    <row r="97" spans="1:14" ht="12.75">
      <c r="A97" s="33" t="s">
        <v>11</v>
      </c>
      <c r="B97" s="58">
        <f t="shared" si="2"/>
        <v>238.5902</v>
      </c>
      <c r="C97" s="59">
        <v>72.307</v>
      </c>
      <c r="D97" s="59">
        <v>1.5579</v>
      </c>
      <c r="E97" s="59">
        <v>3.029</v>
      </c>
      <c r="F97" s="59">
        <v>2.0949</v>
      </c>
      <c r="G97" s="59">
        <v>63.5713</v>
      </c>
      <c r="H97" s="59">
        <v>14.1998</v>
      </c>
      <c r="I97" s="59">
        <v>10.3117</v>
      </c>
      <c r="J97" s="59">
        <v>10.078299999999999</v>
      </c>
      <c r="K97" s="59">
        <v>14.5755</v>
      </c>
      <c r="L97" s="59">
        <v>0</v>
      </c>
      <c r="M97" s="59">
        <v>46.8648</v>
      </c>
      <c r="N97" s="17"/>
    </row>
    <row r="98" spans="1:14" ht="12.75">
      <c r="A98" s="33" t="s">
        <v>12</v>
      </c>
      <c r="B98" s="58">
        <f t="shared" si="2"/>
        <v>184.7914</v>
      </c>
      <c r="C98" s="59">
        <v>37.987</v>
      </c>
      <c r="D98" s="59">
        <v>2.265</v>
      </c>
      <c r="E98" s="59">
        <v>0.7406</v>
      </c>
      <c r="F98" s="59">
        <v>1.2768</v>
      </c>
      <c r="G98" s="59">
        <v>55.7691</v>
      </c>
      <c r="H98" s="59">
        <v>5.3631</v>
      </c>
      <c r="I98" s="59">
        <v>10.189</v>
      </c>
      <c r="J98" s="59">
        <v>1.5407000000000002</v>
      </c>
      <c r="K98" s="59">
        <v>16.7633</v>
      </c>
      <c r="L98" s="59">
        <v>0</v>
      </c>
      <c r="M98" s="59">
        <v>52.896800000000006</v>
      </c>
      <c r="N98" s="17"/>
    </row>
    <row r="99" spans="1:14" ht="12.75">
      <c r="A99" s="33" t="s">
        <v>13</v>
      </c>
      <c r="B99" s="58">
        <f t="shared" si="2"/>
        <v>286.0961</v>
      </c>
      <c r="C99" s="59">
        <v>67.24210000000001</v>
      </c>
      <c r="D99" s="59">
        <v>0.434</v>
      </c>
      <c r="E99" s="59">
        <v>0.19130000000000003</v>
      </c>
      <c r="F99" s="59">
        <v>0</v>
      </c>
      <c r="G99" s="59">
        <v>104.131</v>
      </c>
      <c r="H99" s="59">
        <v>12.832799999999999</v>
      </c>
      <c r="I99" s="59">
        <v>0.8502000000000001</v>
      </c>
      <c r="J99" s="59">
        <v>6.8254</v>
      </c>
      <c r="K99" s="59">
        <v>30.5291</v>
      </c>
      <c r="L99" s="59">
        <v>21.258</v>
      </c>
      <c r="M99" s="59">
        <v>41.8022</v>
      </c>
      <c r="N99" s="17"/>
    </row>
    <row r="100" spans="1:14" ht="12.75">
      <c r="A100" s="33" t="s">
        <v>14</v>
      </c>
      <c r="B100" s="58">
        <f t="shared" si="2"/>
        <v>318.5553</v>
      </c>
      <c r="C100" s="59">
        <v>131.0003</v>
      </c>
      <c r="D100" s="59">
        <v>0.6293</v>
      </c>
      <c r="E100" s="59">
        <v>0.621</v>
      </c>
      <c r="F100" s="59">
        <v>0</v>
      </c>
      <c r="G100" s="59">
        <v>83.3729</v>
      </c>
      <c r="H100" s="59">
        <v>25.1585</v>
      </c>
      <c r="I100" s="59">
        <v>6.6032</v>
      </c>
      <c r="J100" s="59">
        <v>9.207600000000001</v>
      </c>
      <c r="K100" s="59">
        <v>25.7587</v>
      </c>
      <c r="L100" s="59">
        <v>0</v>
      </c>
      <c r="M100" s="59">
        <v>36.2038</v>
      </c>
      <c r="N100" s="17"/>
    </row>
    <row r="101" spans="1:14" ht="12.75">
      <c r="A101" s="33" t="s">
        <v>15</v>
      </c>
      <c r="B101" s="58">
        <f t="shared" si="2"/>
        <v>190.8511</v>
      </c>
      <c r="C101" s="59">
        <v>56.2881</v>
      </c>
      <c r="D101" s="59">
        <v>0.2386</v>
      </c>
      <c r="E101" s="59">
        <v>1.1501</v>
      </c>
      <c r="F101" s="59">
        <v>2.81</v>
      </c>
      <c r="G101" s="59">
        <v>66.5252</v>
      </c>
      <c r="H101" s="59">
        <v>0.2857</v>
      </c>
      <c r="I101" s="59">
        <v>2.8981999999999997</v>
      </c>
      <c r="J101" s="59">
        <v>7.2026</v>
      </c>
      <c r="K101" s="59">
        <v>23.2265</v>
      </c>
      <c r="L101" s="59">
        <v>0</v>
      </c>
      <c r="M101" s="59">
        <v>30.2261</v>
      </c>
      <c r="N101" s="17"/>
    </row>
    <row r="102" spans="1:14" ht="12.75">
      <c r="A102" s="34" t="s">
        <v>57</v>
      </c>
      <c r="B102" s="60">
        <f t="shared" si="2"/>
        <v>309.17330000000004</v>
      </c>
      <c r="C102" s="61">
        <v>44.3034</v>
      </c>
      <c r="D102" s="61">
        <v>7.0172</v>
      </c>
      <c r="E102" s="61">
        <v>4.551100000000001</v>
      </c>
      <c r="F102" s="61">
        <v>8.7492</v>
      </c>
      <c r="G102" s="61">
        <v>165.41420000000002</v>
      </c>
      <c r="H102" s="61">
        <v>10.091899999999999</v>
      </c>
      <c r="I102" s="61">
        <v>6.6726</v>
      </c>
      <c r="J102" s="61">
        <v>3.7102</v>
      </c>
      <c r="K102" s="61">
        <v>16.8228</v>
      </c>
      <c r="L102" s="61">
        <v>0</v>
      </c>
      <c r="M102" s="61">
        <v>41.8407</v>
      </c>
      <c r="N102" s="17"/>
    </row>
    <row r="103" spans="1:14" ht="12.75">
      <c r="A103" s="33" t="s">
        <v>65</v>
      </c>
      <c r="B103" s="58">
        <f aca="true" t="shared" si="3" ref="B103:B134">SUM(C103:M103)</f>
        <v>247.47629999999998</v>
      </c>
      <c r="C103" s="59">
        <v>89.03739999999999</v>
      </c>
      <c r="D103" s="59">
        <v>0.24830000000000002</v>
      </c>
      <c r="E103" s="59">
        <v>8.7294</v>
      </c>
      <c r="F103" s="59">
        <v>6.046600000000001</v>
      </c>
      <c r="G103" s="59">
        <v>64.1793</v>
      </c>
      <c r="H103" s="59">
        <v>6.716600000000001</v>
      </c>
      <c r="I103" s="59">
        <v>18.9692</v>
      </c>
      <c r="J103" s="59">
        <v>2.857</v>
      </c>
      <c r="K103" s="59">
        <v>14.6021</v>
      </c>
      <c r="L103" s="59">
        <v>0</v>
      </c>
      <c r="M103" s="59">
        <v>36.0904</v>
      </c>
      <c r="N103" s="17"/>
    </row>
    <row r="104" spans="1:14" ht="12.75">
      <c r="A104" s="33" t="s">
        <v>6</v>
      </c>
      <c r="B104" s="58">
        <f t="shared" si="3"/>
        <v>321.2173</v>
      </c>
      <c r="C104" s="59">
        <v>128.2987</v>
      </c>
      <c r="D104" s="59">
        <v>0.5949</v>
      </c>
      <c r="E104" s="59">
        <v>2.0531</v>
      </c>
      <c r="F104" s="59">
        <v>2.196</v>
      </c>
      <c r="G104" s="59">
        <v>111.4834</v>
      </c>
      <c r="H104" s="59">
        <v>5.817100000000001</v>
      </c>
      <c r="I104" s="59">
        <v>13.024600000000001</v>
      </c>
      <c r="J104" s="59">
        <v>10.633799999999999</v>
      </c>
      <c r="K104" s="59">
        <v>20.4887</v>
      </c>
      <c r="L104" s="59">
        <v>0</v>
      </c>
      <c r="M104" s="59">
        <v>26.627</v>
      </c>
      <c r="N104" s="17"/>
    </row>
    <row r="105" spans="1:14" ht="12.75">
      <c r="A105" s="33" t="s">
        <v>7</v>
      </c>
      <c r="B105" s="58">
        <f t="shared" si="3"/>
        <v>458.24660000000006</v>
      </c>
      <c r="C105" s="59">
        <v>113.5382</v>
      </c>
      <c r="D105" s="59">
        <v>0.73</v>
      </c>
      <c r="E105" s="59">
        <v>16.0422</v>
      </c>
      <c r="F105" s="59">
        <v>1.2354</v>
      </c>
      <c r="G105" s="59">
        <v>237.40460000000002</v>
      </c>
      <c r="H105" s="59">
        <v>17.0718</v>
      </c>
      <c r="I105" s="59">
        <v>8.9724</v>
      </c>
      <c r="J105" s="59">
        <v>4.8311</v>
      </c>
      <c r="K105" s="59">
        <v>23.532799999999998</v>
      </c>
      <c r="L105" s="59">
        <v>0</v>
      </c>
      <c r="M105" s="59">
        <v>34.8881</v>
      </c>
      <c r="N105" s="17"/>
    </row>
    <row r="106" spans="1:14" ht="12.75">
      <c r="A106" s="33" t="s">
        <v>8</v>
      </c>
      <c r="B106" s="58">
        <f t="shared" si="3"/>
        <v>383.06319999999994</v>
      </c>
      <c r="C106" s="59">
        <v>98.2417</v>
      </c>
      <c r="D106" s="59">
        <v>3.0307</v>
      </c>
      <c r="E106" s="59">
        <v>0.6066</v>
      </c>
      <c r="F106" s="59">
        <v>2.6010999999999997</v>
      </c>
      <c r="G106" s="59">
        <v>164.5173</v>
      </c>
      <c r="H106" s="59">
        <v>10.520700000000001</v>
      </c>
      <c r="I106" s="59">
        <v>16.691</v>
      </c>
      <c r="J106" s="59">
        <v>5.218100000000001</v>
      </c>
      <c r="K106" s="59">
        <v>40.879</v>
      </c>
      <c r="L106" s="59">
        <v>0</v>
      </c>
      <c r="M106" s="59">
        <v>40.757</v>
      </c>
      <c r="N106" s="17"/>
    </row>
    <row r="107" spans="1:14" ht="12.75">
      <c r="A107" s="33" t="s">
        <v>9</v>
      </c>
      <c r="B107" s="58">
        <f t="shared" si="3"/>
        <v>482.3690000000001</v>
      </c>
      <c r="C107" s="59">
        <v>162.9393</v>
      </c>
      <c r="D107" s="59">
        <v>0.7378</v>
      </c>
      <c r="E107" s="59">
        <v>0.6592</v>
      </c>
      <c r="F107" s="59">
        <v>0</v>
      </c>
      <c r="G107" s="59">
        <v>180.9873</v>
      </c>
      <c r="H107" s="59">
        <v>10.6326</v>
      </c>
      <c r="I107" s="59">
        <v>32.855199999999996</v>
      </c>
      <c r="J107" s="59">
        <v>4.0153</v>
      </c>
      <c r="K107" s="59">
        <v>58.7798</v>
      </c>
      <c r="L107" s="59">
        <v>0</v>
      </c>
      <c r="M107" s="59">
        <v>30.7625</v>
      </c>
      <c r="N107" s="17"/>
    </row>
    <row r="108" spans="1:14" ht="12.75">
      <c r="A108" s="33" t="s">
        <v>10</v>
      </c>
      <c r="B108" s="58">
        <f t="shared" si="3"/>
        <v>506.7569000000001</v>
      </c>
      <c r="C108" s="59">
        <v>105.8599</v>
      </c>
      <c r="D108" s="59">
        <v>1.8956</v>
      </c>
      <c r="E108" s="59">
        <v>2.8291999999999997</v>
      </c>
      <c r="F108" s="59">
        <v>5.5482</v>
      </c>
      <c r="G108" s="59">
        <v>203.4189</v>
      </c>
      <c r="H108" s="59">
        <v>3.8838000000000004</v>
      </c>
      <c r="I108" s="59">
        <v>70.1918</v>
      </c>
      <c r="J108" s="59">
        <v>8.8817</v>
      </c>
      <c r="K108" s="59">
        <v>50.128099999999996</v>
      </c>
      <c r="L108" s="59">
        <v>0</v>
      </c>
      <c r="M108" s="59">
        <v>54.1197</v>
      </c>
      <c r="N108" s="17"/>
    </row>
    <row r="109" spans="1:14" ht="12.75">
      <c r="A109" s="33" t="s">
        <v>11</v>
      </c>
      <c r="B109" s="58">
        <f t="shared" si="3"/>
        <v>541.9452</v>
      </c>
      <c r="C109" s="59">
        <v>97.13539999999999</v>
      </c>
      <c r="D109" s="59">
        <v>2.5314</v>
      </c>
      <c r="E109" s="59">
        <v>1.2115</v>
      </c>
      <c r="F109" s="59">
        <v>6.374600000000001</v>
      </c>
      <c r="G109" s="59">
        <v>252.03379999999999</v>
      </c>
      <c r="H109" s="59">
        <v>0.5801000000000001</v>
      </c>
      <c r="I109" s="59">
        <v>56.2462</v>
      </c>
      <c r="J109" s="59">
        <v>20.968</v>
      </c>
      <c r="K109" s="59">
        <v>51.7815</v>
      </c>
      <c r="L109" s="59">
        <v>0.17</v>
      </c>
      <c r="M109" s="59">
        <v>52.9127</v>
      </c>
      <c r="N109" s="17"/>
    </row>
    <row r="110" spans="1:14" ht="12.75">
      <c r="A110" s="33" t="s">
        <v>12</v>
      </c>
      <c r="B110" s="58">
        <f t="shared" si="3"/>
        <v>424.435</v>
      </c>
      <c r="C110" s="59">
        <v>87.9217</v>
      </c>
      <c r="D110" s="59">
        <v>1.2664000000000002</v>
      </c>
      <c r="E110" s="59">
        <v>0.0506</v>
      </c>
      <c r="F110" s="59">
        <v>0</v>
      </c>
      <c r="G110" s="59">
        <v>225.2604</v>
      </c>
      <c r="H110" s="59">
        <v>1.2744000000000002</v>
      </c>
      <c r="I110" s="59">
        <v>35.353699999999996</v>
      </c>
      <c r="J110" s="59">
        <v>13.446100000000001</v>
      </c>
      <c r="K110" s="59">
        <v>35.148199999999996</v>
      </c>
      <c r="L110" s="59">
        <v>0.07200000000000001</v>
      </c>
      <c r="M110" s="59">
        <v>24.6415</v>
      </c>
      <c r="N110" s="17"/>
    </row>
    <row r="111" spans="1:14" ht="12.75">
      <c r="A111" s="33" t="s">
        <v>13</v>
      </c>
      <c r="B111" s="58">
        <f t="shared" si="3"/>
        <v>585.1819</v>
      </c>
      <c r="C111" s="59">
        <v>76.7655</v>
      </c>
      <c r="D111" s="59">
        <v>10.191</v>
      </c>
      <c r="E111" s="59">
        <v>1.1559000000000001</v>
      </c>
      <c r="F111" s="59">
        <v>0</v>
      </c>
      <c r="G111" s="59">
        <v>333.603</v>
      </c>
      <c r="H111" s="59">
        <v>11.2186</v>
      </c>
      <c r="I111" s="59">
        <v>29.149</v>
      </c>
      <c r="J111" s="59">
        <v>24.238599999999998</v>
      </c>
      <c r="K111" s="59">
        <v>45.8987</v>
      </c>
      <c r="L111" s="59">
        <v>0.723</v>
      </c>
      <c r="M111" s="59">
        <v>52.2386</v>
      </c>
      <c r="N111" s="17"/>
    </row>
    <row r="112" spans="1:14" ht="12.75">
      <c r="A112" s="33" t="s">
        <v>14</v>
      </c>
      <c r="B112" s="58">
        <f t="shared" si="3"/>
        <v>504.68539999999996</v>
      </c>
      <c r="C112" s="59">
        <v>111.6852</v>
      </c>
      <c r="D112" s="59">
        <v>6.9453000000000005</v>
      </c>
      <c r="E112" s="59">
        <v>2.5941</v>
      </c>
      <c r="F112" s="59">
        <v>0</v>
      </c>
      <c r="G112" s="59">
        <v>221.7701</v>
      </c>
      <c r="H112" s="59">
        <v>4.4937</v>
      </c>
      <c r="I112" s="59">
        <v>35.9546</v>
      </c>
      <c r="J112" s="59">
        <v>30.4158</v>
      </c>
      <c r="K112" s="59">
        <v>61.5688</v>
      </c>
      <c r="L112" s="59">
        <v>0</v>
      </c>
      <c r="M112" s="59">
        <v>29.2578</v>
      </c>
      <c r="N112" s="17"/>
    </row>
    <row r="113" spans="1:14" ht="12.75">
      <c r="A113" s="33" t="s">
        <v>15</v>
      </c>
      <c r="B113" s="58">
        <f t="shared" si="3"/>
        <v>538.9723</v>
      </c>
      <c r="C113" s="59">
        <v>105.4614</v>
      </c>
      <c r="D113" s="59">
        <v>2.8248</v>
      </c>
      <c r="E113" s="59">
        <v>0.9580000000000001</v>
      </c>
      <c r="F113" s="59">
        <v>0.08259999999999999</v>
      </c>
      <c r="G113" s="59">
        <v>237.5279</v>
      </c>
      <c r="H113" s="59">
        <v>15.1983</v>
      </c>
      <c r="I113" s="59">
        <v>15.681700000000001</v>
      </c>
      <c r="J113" s="59">
        <v>48.640800000000006</v>
      </c>
      <c r="K113" s="59">
        <v>65.35040000000001</v>
      </c>
      <c r="L113" s="59">
        <v>0.7025</v>
      </c>
      <c r="M113" s="59">
        <v>46.5439</v>
      </c>
      <c r="N113" s="17"/>
    </row>
    <row r="114" spans="1:14" ht="12.75">
      <c r="A114" s="34" t="s">
        <v>57</v>
      </c>
      <c r="B114" s="60">
        <f t="shared" si="3"/>
        <v>868.1772999999998</v>
      </c>
      <c r="C114" s="61">
        <v>155.4459</v>
      </c>
      <c r="D114" s="61">
        <v>0.6741</v>
      </c>
      <c r="E114" s="61">
        <v>10.508799999999999</v>
      </c>
      <c r="F114" s="61">
        <v>0</v>
      </c>
      <c r="G114" s="61">
        <v>494.7573</v>
      </c>
      <c r="H114" s="61">
        <v>7.4093</v>
      </c>
      <c r="I114" s="61">
        <v>58.5174</v>
      </c>
      <c r="J114" s="61">
        <v>30.8288</v>
      </c>
      <c r="K114" s="61">
        <v>53.8872</v>
      </c>
      <c r="L114" s="61">
        <v>8.9327</v>
      </c>
      <c r="M114" s="61">
        <v>47.2158</v>
      </c>
      <c r="N114" s="17"/>
    </row>
    <row r="115" spans="1:14" ht="12.75">
      <c r="A115" s="33" t="s">
        <v>66</v>
      </c>
      <c r="B115" s="58">
        <f t="shared" si="3"/>
        <v>373.5201</v>
      </c>
      <c r="C115" s="59">
        <v>74.1352</v>
      </c>
      <c r="D115" s="59">
        <v>0.1859</v>
      </c>
      <c r="E115" s="59">
        <v>0.9949</v>
      </c>
      <c r="F115" s="59">
        <v>0</v>
      </c>
      <c r="G115" s="59">
        <v>181.47570000000002</v>
      </c>
      <c r="H115" s="59">
        <v>2.104</v>
      </c>
      <c r="I115" s="59">
        <v>18.2908</v>
      </c>
      <c r="J115" s="59">
        <v>18.0568</v>
      </c>
      <c r="K115" s="59">
        <v>55.065599999999996</v>
      </c>
      <c r="L115" s="59">
        <v>0</v>
      </c>
      <c r="M115" s="59">
        <v>23.2112</v>
      </c>
      <c r="N115" s="17"/>
    </row>
    <row r="116" spans="1:14" ht="12.75">
      <c r="A116" s="33" t="s">
        <v>6</v>
      </c>
      <c r="B116" s="58">
        <f t="shared" si="3"/>
        <v>377.81350000000003</v>
      </c>
      <c r="C116" s="59">
        <v>90.0781</v>
      </c>
      <c r="D116" s="59">
        <v>1.6353</v>
      </c>
      <c r="E116" s="59">
        <v>3.8622</v>
      </c>
      <c r="F116" s="59">
        <v>0.555</v>
      </c>
      <c r="G116" s="59">
        <v>164.1898</v>
      </c>
      <c r="H116" s="59">
        <v>0.3287</v>
      </c>
      <c r="I116" s="59">
        <v>14.341000000000001</v>
      </c>
      <c r="J116" s="59">
        <v>10.880799999999999</v>
      </c>
      <c r="K116" s="59">
        <v>50.4294</v>
      </c>
      <c r="L116" s="59">
        <v>0</v>
      </c>
      <c r="M116" s="59">
        <v>41.5132</v>
      </c>
      <c r="N116" s="17"/>
    </row>
    <row r="117" spans="1:14" ht="12.75">
      <c r="A117" s="33" t="s">
        <v>7</v>
      </c>
      <c r="B117" s="58">
        <f t="shared" si="3"/>
        <v>656.6655000000001</v>
      </c>
      <c r="C117" s="59">
        <v>91</v>
      </c>
      <c r="D117" s="59">
        <v>0.45389999999999997</v>
      </c>
      <c r="E117" s="59">
        <v>15.7934</v>
      </c>
      <c r="F117" s="59">
        <v>0</v>
      </c>
      <c r="G117" s="59">
        <v>307.1775</v>
      </c>
      <c r="H117" s="59">
        <v>0.08259999999999999</v>
      </c>
      <c r="I117" s="59">
        <v>31.840400000000002</v>
      </c>
      <c r="J117" s="59">
        <v>26.234099999999998</v>
      </c>
      <c r="K117" s="59">
        <v>38.7117</v>
      </c>
      <c r="L117" s="59">
        <v>0</v>
      </c>
      <c r="M117" s="59">
        <v>145.3719</v>
      </c>
      <c r="N117" s="17"/>
    </row>
    <row r="118" spans="1:14" ht="12.75">
      <c r="A118" s="33" t="s">
        <v>8</v>
      </c>
      <c r="B118" s="58">
        <f t="shared" si="3"/>
        <v>371.5578</v>
      </c>
      <c r="C118" s="59">
        <v>20.523400000000002</v>
      </c>
      <c r="D118" s="59">
        <v>2.2712</v>
      </c>
      <c r="E118" s="59">
        <v>1.3962</v>
      </c>
      <c r="F118" s="59">
        <v>0</v>
      </c>
      <c r="G118" s="59">
        <v>107.09389999999999</v>
      </c>
      <c r="H118" s="59">
        <v>1.239</v>
      </c>
      <c r="I118" s="59">
        <v>64.85340000000001</v>
      </c>
      <c r="J118" s="59">
        <v>17.340700000000002</v>
      </c>
      <c r="K118" s="59">
        <v>30.17</v>
      </c>
      <c r="L118" s="59">
        <v>0</v>
      </c>
      <c r="M118" s="59">
        <v>126.67</v>
      </c>
      <c r="N118" s="17"/>
    </row>
    <row r="119" spans="1:14" ht="12.75">
      <c r="A119" s="33" t="s">
        <v>9</v>
      </c>
      <c r="B119" s="58">
        <f t="shared" si="3"/>
        <v>425.2906</v>
      </c>
      <c r="C119" s="59">
        <v>53.0681</v>
      </c>
      <c r="D119" s="59">
        <v>4.32</v>
      </c>
      <c r="E119" s="59">
        <v>6.4345</v>
      </c>
      <c r="F119" s="59">
        <v>0</v>
      </c>
      <c r="G119" s="59">
        <v>154.7318</v>
      </c>
      <c r="H119" s="59">
        <v>2.0889</v>
      </c>
      <c r="I119" s="59">
        <v>85.9282</v>
      </c>
      <c r="J119" s="59">
        <v>16.3398</v>
      </c>
      <c r="K119" s="59">
        <v>43.532900000000005</v>
      </c>
      <c r="L119" s="59">
        <v>0.02</v>
      </c>
      <c r="M119" s="59">
        <v>58.8264</v>
      </c>
      <c r="N119" s="17"/>
    </row>
    <row r="120" spans="1:14" ht="12.75">
      <c r="A120" s="33" t="s">
        <v>10</v>
      </c>
      <c r="B120" s="58">
        <f t="shared" si="3"/>
        <v>600.0101</v>
      </c>
      <c r="C120" s="59">
        <v>97.49680000000001</v>
      </c>
      <c r="D120" s="59">
        <v>3.3354000000000004</v>
      </c>
      <c r="E120" s="59">
        <v>10.650500000000001</v>
      </c>
      <c r="F120" s="59">
        <v>0</v>
      </c>
      <c r="G120" s="59">
        <v>240.0353</v>
      </c>
      <c r="H120" s="59">
        <v>3.6456</v>
      </c>
      <c r="I120" s="59">
        <v>52.4919</v>
      </c>
      <c r="J120" s="59">
        <v>36.4766</v>
      </c>
      <c r="K120" s="59">
        <v>58.3873</v>
      </c>
      <c r="L120" s="59">
        <v>0.7455</v>
      </c>
      <c r="M120" s="59">
        <v>96.7452</v>
      </c>
      <c r="N120" s="17"/>
    </row>
    <row r="121" spans="1:14" ht="12.75">
      <c r="A121" s="33" t="s">
        <v>11</v>
      </c>
      <c r="B121" s="58">
        <f t="shared" si="3"/>
        <v>633.9633</v>
      </c>
      <c r="C121" s="59">
        <v>125.50760000000001</v>
      </c>
      <c r="D121" s="59">
        <v>3.251</v>
      </c>
      <c r="E121" s="59">
        <v>1.2698</v>
      </c>
      <c r="F121" s="59">
        <v>0</v>
      </c>
      <c r="G121" s="59">
        <v>193.0171</v>
      </c>
      <c r="H121" s="59">
        <v>0.40950000000000003</v>
      </c>
      <c r="I121" s="59">
        <v>87.6996</v>
      </c>
      <c r="J121" s="59">
        <v>16.9392</v>
      </c>
      <c r="K121" s="59">
        <v>42.514199999999995</v>
      </c>
      <c r="L121" s="59">
        <v>4.6437</v>
      </c>
      <c r="M121" s="59">
        <v>158.7116</v>
      </c>
      <c r="N121" s="17"/>
    </row>
    <row r="122" spans="1:14" ht="12.75">
      <c r="A122" s="33" t="s">
        <v>12</v>
      </c>
      <c r="B122" s="58">
        <f t="shared" si="3"/>
        <v>764.1318</v>
      </c>
      <c r="C122" s="59">
        <v>79.558</v>
      </c>
      <c r="D122" s="59">
        <v>1.9867000000000001</v>
      </c>
      <c r="E122" s="59">
        <v>1.5195</v>
      </c>
      <c r="F122" s="59">
        <v>0</v>
      </c>
      <c r="G122" s="59">
        <v>260.9</v>
      </c>
      <c r="H122" s="59">
        <v>0.553</v>
      </c>
      <c r="I122" s="59">
        <v>98.6846</v>
      </c>
      <c r="J122" s="59">
        <v>15.433700000000002</v>
      </c>
      <c r="K122" s="59">
        <v>59.5527</v>
      </c>
      <c r="L122" s="59">
        <v>6.3282</v>
      </c>
      <c r="M122" s="59">
        <v>239.6154</v>
      </c>
      <c r="N122" s="17"/>
    </row>
    <row r="123" spans="1:14" ht="12.75">
      <c r="A123" s="33" t="s">
        <v>13</v>
      </c>
      <c r="B123" s="58">
        <f t="shared" si="3"/>
        <v>676.1999</v>
      </c>
      <c r="C123" s="59">
        <v>114.9963</v>
      </c>
      <c r="D123" s="59">
        <v>3.1946</v>
      </c>
      <c r="E123" s="59">
        <v>1.5893</v>
      </c>
      <c r="F123" s="59">
        <v>0</v>
      </c>
      <c r="G123" s="59">
        <v>295.5091</v>
      </c>
      <c r="H123" s="59">
        <v>12.889899999999999</v>
      </c>
      <c r="I123" s="59">
        <v>75.6247</v>
      </c>
      <c r="J123" s="59">
        <v>21.9185</v>
      </c>
      <c r="K123" s="59">
        <v>56.78680000000001</v>
      </c>
      <c r="L123" s="59">
        <v>10.1268</v>
      </c>
      <c r="M123" s="59">
        <v>83.56389999999999</v>
      </c>
      <c r="N123" s="17"/>
    </row>
    <row r="124" spans="1:14" ht="12.75">
      <c r="A124" s="33" t="s">
        <v>14</v>
      </c>
      <c r="B124" s="58">
        <f t="shared" si="3"/>
        <v>794.4515999999999</v>
      </c>
      <c r="C124" s="59">
        <v>71.5866</v>
      </c>
      <c r="D124" s="59">
        <v>10.216600000000001</v>
      </c>
      <c r="E124" s="59">
        <v>1.3562</v>
      </c>
      <c r="F124" s="59">
        <v>0</v>
      </c>
      <c r="G124" s="59">
        <v>341.4</v>
      </c>
      <c r="H124" s="59">
        <v>4.8246</v>
      </c>
      <c r="I124" s="59">
        <v>78.6849</v>
      </c>
      <c r="J124" s="59">
        <v>26.6533</v>
      </c>
      <c r="K124" s="59">
        <v>49.931400000000004</v>
      </c>
      <c r="L124" s="59">
        <v>13.023700000000002</v>
      </c>
      <c r="M124" s="59">
        <v>196.77429999999998</v>
      </c>
      <c r="N124" s="17"/>
    </row>
    <row r="125" spans="1:14" ht="12.75">
      <c r="A125" s="33" t="s">
        <v>15</v>
      </c>
      <c r="B125" s="58">
        <f t="shared" si="3"/>
        <v>881.3069999999999</v>
      </c>
      <c r="C125" s="59">
        <v>152.88139999999999</v>
      </c>
      <c r="D125" s="59">
        <v>3.741</v>
      </c>
      <c r="E125" s="59">
        <v>19.9428</v>
      </c>
      <c r="F125" s="59">
        <v>0</v>
      </c>
      <c r="G125" s="59">
        <v>428.3824</v>
      </c>
      <c r="H125" s="59">
        <v>17.9173</v>
      </c>
      <c r="I125" s="59">
        <v>93.956</v>
      </c>
      <c r="J125" s="59">
        <v>24.9191</v>
      </c>
      <c r="K125" s="59">
        <v>48.6125</v>
      </c>
      <c r="L125" s="59">
        <v>0.1648</v>
      </c>
      <c r="M125" s="59">
        <v>90.7897</v>
      </c>
      <c r="N125" s="17"/>
    </row>
    <row r="126" spans="1:14" ht="12.75">
      <c r="A126" s="34" t="s">
        <v>57</v>
      </c>
      <c r="B126" s="60">
        <f t="shared" si="3"/>
        <v>1023.2447000000001</v>
      </c>
      <c r="C126" s="61">
        <v>167.881</v>
      </c>
      <c r="D126" s="61">
        <v>4.3321000000000005</v>
      </c>
      <c r="E126" s="61">
        <v>7.6691</v>
      </c>
      <c r="F126" s="61">
        <v>0</v>
      </c>
      <c r="G126" s="61">
        <v>362.3813</v>
      </c>
      <c r="H126" s="61">
        <v>0.4953</v>
      </c>
      <c r="I126" s="61">
        <v>100.4267</v>
      </c>
      <c r="J126" s="61">
        <v>118.7446</v>
      </c>
      <c r="K126" s="61">
        <v>52.107</v>
      </c>
      <c r="L126" s="61">
        <v>1.3214000000000001</v>
      </c>
      <c r="M126" s="61">
        <v>207.8862</v>
      </c>
      <c r="N126" s="17"/>
    </row>
    <row r="127" spans="1:14" ht="12.75">
      <c r="A127" s="33" t="s">
        <v>67</v>
      </c>
      <c r="B127" s="58">
        <f t="shared" si="3"/>
        <v>654.0831</v>
      </c>
      <c r="C127" s="59">
        <v>110.29339999999999</v>
      </c>
      <c r="D127" s="59">
        <v>1.8672000000000002</v>
      </c>
      <c r="E127" s="59">
        <v>2.5286999999999997</v>
      </c>
      <c r="F127" s="59">
        <v>0</v>
      </c>
      <c r="G127" s="59">
        <v>271.98609999999996</v>
      </c>
      <c r="H127" s="59">
        <v>10.661</v>
      </c>
      <c r="I127" s="59">
        <v>112.83680000000001</v>
      </c>
      <c r="J127" s="59">
        <v>16.8845</v>
      </c>
      <c r="K127" s="59">
        <v>50.787800000000004</v>
      </c>
      <c r="L127" s="59">
        <v>0.124</v>
      </c>
      <c r="M127" s="59">
        <v>76.1136</v>
      </c>
      <c r="N127" s="17"/>
    </row>
    <row r="128" spans="1:14" ht="12.75">
      <c r="A128" s="33" t="s">
        <v>6</v>
      </c>
      <c r="B128" s="58">
        <f t="shared" si="3"/>
        <v>747.608</v>
      </c>
      <c r="C128" s="59">
        <v>57.8254</v>
      </c>
      <c r="D128" s="59">
        <v>3.7746</v>
      </c>
      <c r="E128" s="59">
        <v>1.8122</v>
      </c>
      <c r="F128" s="59">
        <v>0</v>
      </c>
      <c r="G128" s="59">
        <v>354.1406</v>
      </c>
      <c r="H128" s="59">
        <v>3.2095000000000002</v>
      </c>
      <c r="I128" s="59">
        <v>103.5827</v>
      </c>
      <c r="J128" s="59">
        <v>60.691300000000005</v>
      </c>
      <c r="K128" s="59">
        <v>78.97330000000001</v>
      </c>
      <c r="L128" s="59">
        <v>3.3795</v>
      </c>
      <c r="M128" s="59">
        <v>80.21889999999999</v>
      </c>
      <c r="N128" s="17"/>
    </row>
    <row r="129" spans="1:14" ht="12.75">
      <c r="A129" s="33" t="s">
        <v>7</v>
      </c>
      <c r="B129" s="58">
        <f t="shared" si="3"/>
        <v>960.1120000000001</v>
      </c>
      <c r="C129" s="59">
        <v>122.87</v>
      </c>
      <c r="D129" s="59">
        <v>5.001</v>
      </c>
      <c r="E129" s="59">
        <v>18.309099999999997</v>
      </c>
      <c r="F129" s="59">
        <v>0</v>
      </c>
      <c r="G129" s="59">
        <v>361.11740000000003</v>
      </c>
      <c r="H129" s="59">
        <v>14.439</v>
      </c>
      <c r="I129" s="59">
        <v>123.75</v>
      </c>
      <c r="J129" s="59">
        <v>36.166900000000005</v>
      </c>
      <c r="K129" s="59">
        <v>94.6213</v>
      </c>
      <c r="L129" s="59">
        <v>0.22580000000000003</v>
      </c>
      <c r="M129" s="59">
        <v>183.6115</v>
      </c>
      <c r="N129" s="17"/>
    </row>
    <row r="130" spans="1:14" ht="12.75">
      <c r="A130" s="33" t="s">
        <v>8</v>
      </c>
      <c r="B130" s="58">
        <f t="shared" si="3"/>
        <v>883.6277</v>
      </c>
      <c r="C130" s="59">
        <v>58.4866</v>
      </c>
      <c r="D130" s="59">
        <v>10.875399999999999</v>
      </c>
      <c r="E130" s="59">
        <v>1.133</v>
      </c>
      <c r="F130" s="59">
        <v>0</v>
      </c>
      <c r="G130" s="59">
        <v>338.9069</v>
      </c>
      <c r="H130" s="59">
        <v>2.119</v>
      </c>
      <c r="I130" s="59">
        <v>152.37560000000002</v>
      </c>
      <c r="J130" s="59">
        <v>57.3895</v>
      </c>
      <c r="K130" s="59">
        <v>109.12610000000001</v>
      </c>
      <c r="L130" s="59">
        <v>0.2764</v>
      </c>
      <c r="M130" s="59">
        <v>152.93920000000003</v>
      </c>
      <c r="N130" s="17"/>
    </row>
    <row r="131" spans="1:14" ht="12.75">
      <c r="A131" s="33" t="s">
        <v>9</v>
      </c>
      <c r="B131" s="58">
        <f t="shared" si="3"/>
        <v>785.9331</v>
      </c>
      <c r="C131" s="59">
        <v>83.5151</v>
      </c>
      <c r="D131" s="59">
        <v>2.6839</v>
      </c>
      <c r="E131" s="59">
        <v>6.5129</v>
      </c>
      <c r="F131" s="59">
        <v>0</v>
      </c>
      <c r="G131" s="59">
        <v>338.4583</v>
      </c>
      <c r="H131" s="59">
        <v>5.9893</v>
      </c>
      <c r="I131" s="59">
        <v>83.3325</v>
      </c>
      <c r="J131" s="59">
        <v>80.1263</v>
      </c>
      <c r="K131" s="59">
        <v>81.7013</v>
      </c>
      <c r="L131" s="59">
        <v>0.4054</v>
      </c>
      <c r="M131" s="59">
        <v>103.2081</v>
      </c>
      <c r="N131" s="17"/>
    </row>
    <row r="132" spans="1:14" ht="12.75">
      <c r="A132" s="33" t="s">
        <v>10</v>
      </c>
      <c r="B132" s="58">
        <f t="shared" si="3"/>
        <v>920.3348000000001</v>
      </c>
      <c r="C132" s="59">
        <v>53.099199999999996</v>
      </c>
      <c r="D132" s="59">
        <v>14.1676</v>
      </c>
      <c r="E132" s="59">
        <v>7.754600000000001</v>
      </c>
      <c r="F132" s="59">
        <v>0</v>
      </c>
      <c r="G132" s="59">
        <v>299.6109</v>
      </c>
      <c r="H132" s="59">
        <v>26.3215</v>
      </c>
      <c r="I132" s="59">
        <v>154.77570000000003</v>
      </c>
      <c r="J132" s="59">
        <v>112.5349</v>
      </c>
      <c r="K132" s="59">
        <v>73.265</v>
      </c>
      <c r="L132" s="59">
        <v>0.9207000000000001</v>
      </c>
      <c r="M132" s="59">
        <v>177.8847</v>
      </c>
      <c r="N132" s="17"/>
    </row>
    <row r="133" spans="1:14" ht="12.75">
      <c r="A133" s="33" t="s">
        <v>11</v>
      </c>
      <c r="B133" s="58">
        <f t="shared" si="3"/>
        <v>973.6890000000001</v>
      </c>
      <c r="C133" s="59">
        <v>95.59989999999999</v>
      </c>
      <c r="D133" s="59">
        <v>6.759399999999999</v>
      </c>
      <c r="E133" s="59">
        <v>8.2146</v>
      </c>
      <c r="F133" s="59">
        <v>0</v>
      </c>
      <c r="G133" s="59">
        <v>372.51370000000003</v>
      </c>
      <c r="H133" s="59">
        <v>8.3369</v>
      </c>
      <c r="I133" s="59">
        <v>73.3549</v>
      </c>
      <c r="J133" s="59">
        <v>141.579</v>
      </c>
      <c r="K133" s="59">
        <v>81.8564</v>
      </c>
      <c r="L133" s="59">
        <v>3.9911</v>
      </c>
      <c r="M133" s="59">
        <v>181.4831</v>
      </c>
      <c r="N133" s="17"/>
    </row>
    <row r="134" spans="1:14" ht="12.75">
      <c r="A134" s="33" t="s">
        <v>12</v>
      </c>
      <c r="B134" s="58">
        <f t="shared" si="3"/>
        <v>976.7907</v>
      </c>
      <c r="C134" s="59">
        <v>86.52910000000001</v>
      </c>
      <c r="D134" s="59">
        <v>8.874</v>
      </c>
      <c r="E134" s="59">
        <v>8.0573</v>
      </c>
      <c r="F134" s="59">
        <v>7.105300000000001</v>
      </c>
      <c r="G134" s="59">
        <v>350.1071</v>
      </c>
      <c r="H134" s="59">
        <v>6.5299</v>
      </c>
      <c r="I134" s="59">
        <v>77.2247</v>
      </c>
      <c r="J134" s="59">
        <v>188.3233</v>
      </c>
      <c r="K134" s="59">
        <v>79.88910000000001</v>
      </c>
      <c r="L134" s="59">
        <v>0.6314</v>
      </c>
      <c r="M134" s="59">
        <v>163.5195</v>
      </c>
      <c r="N134" s="17"/>
    </row>
    <row r="135" spans="1:14" ht="12.75">
      <c r="A135" s="33" t="s">
        <v>13</v>
      </c>
      <c r="B135" s="58">
        <f aca="true" t="shared" si="4" ref="B135:B148">SUM(C135:M135)</f>
        <v>1275.6812</v>
      </c>
      <c r="C135" s="59">
        <v>110.1666</v>
      </c>
      <c r="D135" s="59">
        <v>7.5077</v>
      </c>
      <c r="E135" s="59">
        <v>7.5629</v>
      </c>
      <c r="F135" s="59">
        <v>2.085</v>
      </c>
      <c r="G135" s="59">
        <v>501.5856</v>
      </c>
      <c r="H135" s="59">
        <v>58.0025</v>
      </c>
      <c r="I135" s="59">
        <v>71.32169999999999</v>
      </c>
      <c r="J135" s="59">
        <v>202.4953</v>
      </c>
      <c r="K135" s="59">
        <v>92.8696</v>
      </c>
      <c r="L135" s="59">
        <v>0</v>
      </c>
      <c r="M135" s="59">
        <v>222.08429999999998</v>
      </c>
      <c r="N135" s="17"/>
    </row>
    <row r="136" spans="1:14" ht="12.75">
      <c r="A136" s="33" t="s">
        <v>14</v>
      </c>
      <c r="B136" s="58">
        <f t="shared" si="4"/>
        <v>1099.3475</v>
      </c>
      <c r="C136" s="59">
        <v>98.6789</v>
      </c>
      <c r="D136" s="59">
        <v>11.5927</v>
      </c>
      <c r="E136" s="59">
        <v>2.9585</v>
      </c>
      <c r="F136" s="59">
        <v>0</v>
      </c>
      <c r="G136" s="59">
        <v>475.4284</v>
      </c>
      <c r="H136" s="59">
        <v>15.7295</v>
      </c>
      <c r="I136" s="59">
        <v>100.19489999999999</v>
      </c>
      <c r="J136" s="59">
        <v>191.6439</v>
      </c>
      <c r="K136" s="59">
        <v>87.6868</v>
      </c>
      <c r="L136" s="59">
        <v>0</v>
      </c>
      <c r="M136" s="59">
        <v>115.4339</v>
      </c>
      <c r="N136" s="17"/>
    </row>
    <row r="137" spans="1:14" ht="12.75">
      <c r="A137" s="33" t="s">
        <v>15</v>
      </c>
      <c r="B137" s="58">
        <f t="shared" si="4"/>
        <v>964.6520999999999</v>
      </c>
      <c r="C137" s="59">
        <v>97.37530000000001</v>
      </c>
      <c r="D137" s="59">
        <v>11.6708</v>
      </c>
      <c r="E137" s="59">
        <v>7.759399999999999</v>
      </c>
      <c r="F137" s="59">
        <v>6.0920000000000005</v>
      </c>
      <c r="G137" s="59">
        <v>397.1551</v>
      </c>
      <c r="H137" s="59">
        <v>8.414299999999999</v>
      </c>
      <c r="I137" s="59">
        <v>102.0795</v>
      </c>
      <c r="J137" s="59">
        <v>159.19129999999998</v>
      </c>
      <c r="K137" s="59">
        <v>69.8274</v>
      </c>
      <c r="L137" s="59">
        <v>0.776</v>
      </c>
      <c r="M137" s="59">
        <v>104.311</v>
      </c>
      <c r="N137" s="17"/>
    </row>
    <row r="138" spans="1:14" ht="12.75">
      <c r="A138" s="34" t="s">
        <v>57</v>
      </c>
      <c r="B138" s="60">
        <f t="shared" si="4"/>
        <v>1305.3377</v>
      </c>
      <c r="C138" s="61">
        <v>177.2426</v>
      </c>
      <c r="D138" s="61">
        <v>8.868200000000002</v>
      </c>
      <c r="E138" s="61">
        <v>17.4091</v>
      </c>
      <c r="F138" s="61">
        <v>0</v>
      </c>
      <c r="G138" s="61">
        <v>461.7141</v>
      </c>
      <c r="H138" s="61">
        <v>5.8368</v>
      </c>
      <c r="I138" s="61">
        <v>104.09660000000001</v>
      </c>
      <c r="J138" s="61">
        <v>210.9975</v>
      </c>
      <c r="K138" s="61">
        <v>84.4754</v>
      </c>
      <c r="L138" s="61">
        <v>1.2199000000000002</v>
      </c>
      <c r="M138" s="61">
        <v>233.4775</v>
      </c>
      <c r="N138" s="17"/>
    </row>
    <row r="139" spans="1:14" ht="12.75">
      <c r="A139" s="33" t="s">
        <v>68</v>
      </c>
      <c r="B139" s="58">
        <f t="shared" si="4"/>
        <v>840.7371</v>
      </c>
      <c r="C139" s="59">
        <v>128.4656</v>
      </c>
      <c r="D139" s="59">
        <v>3.3636</v>
      </c>
      <c r="E139" s="59">
        <v>5.6562</v>
      </c>
      <c r="F139" s="59">
        <v>0</v>
      </c>
      <c r="G139" s="59">
        <v>338.31440000000003</v>
      </c>
      <c r="H139" s="59">
        <v>3.2274000000000003</v>
      </c>
      <c r="I139" s="59">
        <v>117.20389999999999</v>
      </c>
      <c r="J139" s="59">
        <v>98.327</v>
      </c>
      <c r="K139" s="59">
        <v>70.11030000000001</v>
      </c>
      <c r="L139" s="59">
        <v>0.3089</v>
      </c>
      <c r="M139" s="59">
        <v>75.7598</v>
      </c>
      <c r="N139" s="17"/>
    </row>
    <row r="140" spans="1:14" ht="12.75">
      <c r="A140" s="33" t="s">
        <v>6</v>
      </c>
      <c r="B140" s="58">
        <f t="shared" si="4"/>
        <v>1193.6828999999998</v>
      </c>
      <c r="C140" s="59">
        <v>87.2654</v>
      </c>
      <c r="D140" s="59">
        <v>13.38</v>
      </c>
      <c r="E140" s="59">
        <v>10.243</v>
      </c>
      <c r="F140" s="59">
        <v>0</v>
      </c>
      <c r="G140" s="59">
        <v>585.4071</v>
      </c>
      <c r="H140" s="59">
        <v>1.4091</v>
      </c>
      <c r="I140" s="59">
        <v>63.994400000000006</v>
      </c>
      <c r="J140" s="59">
        <v>182.82670000000002</v>
      </c>
      <c r="K140" s="59">
        <v>124.5742</v>
      </c>
      <c r="L140" s="59">
        <v>0.11520000000000001</v>
      </c>
      <c r="M140" s="59">
        <v>124.46780000000001</v>
      </c>
      <c r="N140" s="17"/>
    </row>
    <row r="141" spans="1:14" ht="12.75">
      <c r="A141" s="33" t="s">
        <v>7</v>
      </c>
      <c r="B141" s="58">
        <f t="shared" si="4"/>
        <v>1767.3724</v>
      </c>
      <c r="C141" s="59">
        <v>193.0472</v>
      </c>
      <c r="D141" s="59">
        <v>10.652000000000001</v>
      </c>
      <c r="E141" s="59">
        <v>14.044</v>
      </c>
      <c r="F141" s="59">
        <v>0</v>
      </c>
      <c r="G141" s="59">
        <v>718.0507</v>
      </c>
      <c r="H141" s="59">
        <v>12.46</v>
      </c>
      <c r="I141" s="59">
        <v>123.29939999999999</v>
      </c>
      <c r="J141" s="59">
        <v>257.6429</v>
      </c>
      <c r="K141" s="59">
        <v>194.5482</v>
      </c>
      <c r="L141" s="59">
        <v>0</v>
      </c>
      <c r="M141" s="59">
        <v>243.62800000000001</v>
      </c>
      <c r="N141" s="17"/>
    </row>
    <row r="142" spans="1:14" ht="12.75">
      <c r="A142" s="33" t="s">
        <v>8</v>
      </c>
      <c r="B142" s="58">
        <f t="shared" si="4"/>
        <v>1268.6040999999998</v>
      </c>
      <c r="C142" s="59">
        <v>98.74430000000001</v>
      </c>
      <c r="D142" s="59">
        <v>8.0855</v>
      </c>
      <c r="E142" s="59">
        <v>13.6211</v>
      </c>
      <c r="F142" s="59">
        <v>0</v>
      </c>
      <c r="G142" s="59">
        <v>531.8081</v>
      </c>
      <c r="H142" s="59">
        <v>12.110100000000001</v>
      </c>
      <c r="I142" s="59">
        <v>115.5679</v>
      </c>
      <c r="J142" s="59">
        <v>210.1039</v>
      </c>
      <c r="K142" s="59">
        <v>121.8862</v>
      </c>
      <c r="L142" s="59">
        <v>0.0381</v>
      </c>
      <c r="M142" s="59">
        <v>156.6389</v>
      </c>
      <c r="N142" s="17"/>
    </row>
    <row r="143" spans="1:14" ht="12.75">
      <c r="A143" s="33" t="s">
        <v>9</v>
      </c>
      <c r="B143" s="58">
        <f t="shared" si="4"/>
        <v>1582.8993999999998</v>
      </c>
      <c r="C143" s="59">
        <v>95.7145</v>
      </c>
      <c r="D143" s="59">
        <v>21.8104</v>
      </c>
      <c r="E143" s="59">
        <v>15.024600000000001</v>
      </c>
      <c r="F143" s="59">
        <v>3.269</v>
      </c>
      <c r="G143" s="59">
        <v>774.5291</v>
      </c>
      <c r="H143" s="59">
        <v>11.167200000000001</v>
      </c>
      <c r="I143" s="59">
        <v>82.098</v>
      </c>
      <c r="J143" s="59">
        <v>248.20370000000003</v>
      </c>
      <c r="K143" s="59">
        <v>153.4504</v>
      </c>
      <c r="L143" s="59">
        <v>1.3305</v>
      </c>
      <c r="M143" s="59">
        <v>176.302</v>
      </c>
      <c r="N143" s="17"/>
    </row>
    <row r="144" spans="1:14" ht="12.75">
      <c r="A144" s="33" t="s">
        <v>10</v>
      </c>
      <c r="B144" s="58">
        <f t="shared" si="4"/>
        <v>1785.3919</v>
      </c>
      <c r="C144" s="59">
        <v>98.529</v>
      </c>
      <c r="D144" s="59">
        <v>17.0397</v>
      </c>
      <c r="E144" s="59">
        <v>20.0694</v>
      </c>
      <c r="F144" s="59">
        <v>1.2903</v>
      </c>
      <c r="G144" s="59">
        <v>767.3749</v>
      </c>
      <c r="H144" s="59">
        <v>13.6241</v>
      </c>
      <c r="I144" s="59">
        <v>208.5644</v>
      </c>
      <c r="J144" s="59">
        <v>286.4758</v>
      </c>
      <c r="K144" s="59">
        <v>176.6594</v>
      </c>
      <c r="L144" s="59">
        <v>0</v>
      </c>
      <c r="M144" s="59">
        <v>195.7649</v>
      </c>
      <c r="N144" s="17"/>
    </row>
    <row r="145" spans="1:14" ht="12.75">
      <c r="A145" s="33" t="s">
        <v>11</v>
      </c>
      <c r="B145" s="58">
        <f t="shared" si="4"/>
        <v>1805.858</v>
      </c>
      <c r="C145" s="59">
        <v>151.6728</v>
      </c>
      <c r="D145" s="59">
        <v>22.1085</v>
      </c>
      <c r="E145" s="59">
        <v>7.949</v>
      </c>
      <c r="F145" s="59">
        <v>0</v>
      </c>
      <c r="G145" s="59">
        <v>742.6441</v>
      </c>
      <c r="H145" s="59">
        <v>8.5714</v>
      </c>
      <c r="I145" s="59">
        <v>184.00650000000002</v>
      </c>
      <c r="J145" s="59">
        <v>332.5555</v>
      </c>
      <c r="K145" s="59">
        <v>129.32760000000002</v>
      </c>
      <c r="L145" s="59">
        <v>0</v>
      </c>
      <c r="M145" s="59">
        <v>227.0226</v>
      </c>
      <c r="N145" s="17"/>
    </row>
    <row r="146" spans="1:14" ht="12.75">
      <c r="A146" s="33" t="s">
        <v>12</v>
      </c>
      <c r="B146" s="58">
        <f t="shared" si="4"/>
        <v>1664.7905999999998</v>
      </c>
      <c r="C146" s="59">
        <v>111.8447</v>
      </c>
      <c r="D146" s="59">
        <v>12.7544</v>
      </c>
      <c r="E146" s="59">
        <v>12.4974</v>
      </c>
      <c r="F146" s="59">
        <v>0</v>
      </c>
      <c r="G146" s="59">
        <v>691.0995</v>
      </c>
      <c r="H146" s="59">
        <v>9.3959</v>
      </c>
      <c r="I146" s="59">
        <v>135.25650000000002</v>
      </c>
      <c r="J146" s="59">
        <v>396.0483</v>
      </c>
      <c r="K146" s="59">
        <v>129.7078</v>
      </c>
      <c r="L146" s="59">
        <v>0</v>
      </c>
      <c r="M146" s="59">
        <v>166.1861</v>
      </c>
      <c r="N146" s="17"/>
    </row>
    <row r="147" spans="1:14" ht="12.75">
      <c r="A147" s="33" t="s">
        <v>13</v>
      </c>
      <c r="B147" s="58">
        <f t="shared" si="4"/>
        <v>1164.5602000000001</v>
      </c>
      <c r="C147" s="59">
        <v>65.688</v>
      </c>
      <c r="D147" s="59">
        <v>15.3055</v>
      </c>
      <c r="E147" s="59">
        <v>8.7228</v>
      </c>
      <c r="F147" s="59">
        <v>0</v>
      </c>
      <c r="G147" s="59">
        <v>512.7437</v>
      </c>
      <c r="H147" s="59">
        <v>8.9719</v>
      </c>
      <c r="I147" s="59">
        <v>167.0369</v>
      </c>
      <c r="J147" s="59">
        <v>179.862</v>
      </c>
      <c r="K147" s="59">
        <v>56.2021</v>
      </c>
      <c r="L147" s="59">
        <v>0</v>
      </c>
      <c r="M147" s="59">
        <v>150.0273</v>
      </c>
      <c r="N147" s="17"/>
    </row>
    <row r="148" spans="1:14" ht="12.75">
      <c r="A148" s="33" t="s">
        <v>14</v>
      </c>
      <c r="B148" s="58">
        <f t="shared" si="4"/>
        <v>792.4927000000001</v>
      </c>
      <c r="C148" s="59">
        <v>48.3636</v>
      </c>
      <c r="D148" s="59">
        <v>18.5548</v>
      </c>
      <c r="E148" s="59">
        <v>11.530100000000001</v>
      </c>
      <c r="F148" s="59">
        <v>0</v>
      </c>
      <c r="G148" s="59">
        <v>419.5133</v>
      </c>
      <c r="H148" s="59">
        <v>9.207</v>
      </c>
      <c r="I148" s="59">
        <v>81.4332</v>
      </c>
      <c r="J148" s="59">
        <v>39.8392</v>
      </c>
      <c r="K148" s="59">
        <v>52.4206</v>
      </c>
      <c r="L148" s="59">
        <v>0.6299</v>
      </c>
      <c r="M148" s="59">
        <v>111.001</v>
      </c>
      <c r="N148" s="17"/>
    </row>
    <row r="149" spans="1:14" ht="12.75">
      <c r="A149" s="33" t="s">
        <v>15</v>
      </c>
      <c r="B149" s="58">
        <v>942.5289</v>
      </c>
      <c r="C149" s="59">
        <v>94.563</v>
      </c>
      <c r="D149" s="59">
        <v>14.203000000000001</v>
      </c>
      <c r="E149" s="59">
        <v>8.5633</v>
      </c>
      <c r="F149" s="59">
        <v>0</v>
      </c>
      <c r="G149" s="59">
        <v>497.11940000000004</v>
      </c>
      <c r="H149" s="59">
        <v>0.5099</v>
      </c>
      <c r="I149" s="59">
        <v>105.1139</v>
      </c>
      <c r="J149" s="59">
        <v>53.4371</v>
      </c>
      <c r="K149" s="59">
        <v>56.3603</v>
      </c>
      <c r="L149" s="59">
        <v>0.0347</v>
      </c>
      <c r="M149" s="59">
        <v>112.6243</v>
      </c>
      <c r="N149" s="17"/>
    </row>
    <row r="150" spans="1:14" ht="12.75">
      <c r="A150" s="34" t="s">
        <v>57</v>
      </c>
      <c r="B150" s="60">
        <v>1336.3308000000002</v>
      </c>
      <c r="C150" s="61">
        <v>115.8954</v>
      </c>
      <c r="D150" s="61">
        <v>25.1911</v>
      </c>
      <c r="E150" s="61">
        <v>6.1587</v>
      </c>
      <c r="F150" s="61">
        <v>0</v>
      </c>
      <c r="G150" s="61">
        <v>700.7889</v>
      </c>
      <c r="H150" s="61">
        <v>2.1462</v>
      </c>
      <c r="I150" s="61">
        <v>84.87610000000001</v>
      </c>
      <c r="J150" s="61">
        <v>65.9562</v>
      </c>
      <c r="K150" s="61">
        <v>54.0424</v>
      </c>
      <c r="L150" s="61">
        <v>0.1065</v>
      </c>
      <c r="M150" s="61">
        <v>281.1693</v>
      </c>
      <c r="N150" s="17"/>
    </row>
    <row r="151" spans="1:14" ht="12.75">
      <c r="A151" s="33" t="s">
        <v>69</v>
      </c>
      <c r="B151" s="58">
        <v>724.3892</v>
      </c>
      <c r="C151" s="59">
        <v>60.951800000000006</v>
      </c>
      <c r="D151" s="59">
        <v>14.6776</v>
      </c>
      <c r="E151" s="59">
        <v>0.1986</v>
      </c>
      <c r="F151" s="59">
        <v>0</v>
      </c>
      <c r="G151" s="59">
        <v>387.3001</v>
      </c>
      <c r="H151" s="59">
        <v>5.1768</v>
      </c>
      <c r="I151" s="59">
        <v>75.29360000000001</v>
      </c>
      <c r="J151" s="59">
        <v>21.9554</v>
      </c>
      <c r="K151" s="59">
        <v>57.7386</v>
      </c>
      <c r="L151" s="59">
        <v>0.2527</v>
      </c>
      <c r="M151" s="59">
        <v>100.844</v>
      </c>
      <c r="N151" s="17"/>
    </row>
    <row r="152" spans="1:14" ht="12.75">
      <c r="A152" s="33" t="s">
        <v>6</v>
      </c>
      <c r="B152" s="58">
        <v>1128.3992</v>
      </c>
      <c r="C152" s="59">
        <v>111.176</v>
      </c>
      <c r="D152" s="59">
        <v>42.518699999999995</v>
      </c>
      <c r="E152" s="59">
        <v>10.2056</v>
      </c>
      <c r="F152" s="59">
        <v>0</v>
      </c>
      <c r="G152" s="59">
        <v>538.1929</v>
      </c>
      <c r="H152" s="59">
        <v>12.700899999999999</v>
      </c>
      <c r="I152" s="59">
        <v>153.53379999999999</v>
      </c>
      <c r="J152" s="59">
        <v>38.2564</v>
      </c>
      <c r="K152" s="59">
        <v>54.4696</v>
      </c>
      <c r="L152" s="59">
        <v>1.9981</v>
      </c>
      <c r="M152" s="59">
        <v>165.34720000000002</v>
      </c>
      <c r="N152" s="17"/>
    </row>
    <row r="153" spans="1:14" ht="12.75">
      <c r="A153" s="33" t="s">
        <v>7</v>
      </c>
      <c r="B153" s="58">
        <v>1272.7391</v>
      </c>
      <c r="C153" s="59">
        <v>96.0403</v>
      </c>
      <c r="D153" s="59">
        <v>19.9419</v>
      </c>
      <c r="E153" s="59">
        <v>4.1724</v>
      </c>
      <c r="F153" s="59">
        <v>0</v>
      </c>
      <c r="G153" s="59">
        <v>549.6495</v>
      </c>
      <c r="H153" s="59">
        <v>8.2714</v>
      </c>
      <c r="I153" s="59">
        <v>63.268</v>
      </c>
      <c r="J153" s="59">
        <v>54.355599999999995</v>
      </c>
      <c r="K153" s="59">
        <v>222.297</v>
      </c>
      <c r="L153" s="59">
        <v>5.461399999999999</v>
      </c>
      <c r="M153" s="59">
        <v>249.2816</v>
      </c>
      <c r="N153" s="17"/>
    </row>
    <row r="154" spans="1:14" ht="12.75">
      <c r="A154" s="33" t="s">
        <v>8</v>
      </c>
      <c r="B154" s="58">
        <v>1551.5213999999999</v>
      </c>
      <c r="C154" s="59">
        <v>143.3578</v>
      </c>
      <c r="D154" s="59">
        <v>18.8383</v>
      </c>
      <c r="E154" s="59">
        <v>3.5166999999999997</v>
      </c>
      <c r="F154" s="59">
        <v>0</v>
      </c>
      <c r="G154" s="59">
        <v>857.4943000000001</v>
      </c>
      <c r="H154" s="59">
        <v>0.8222</v>
      </c>
      <c r="I154" s="59">
        <v>107.8001</v>
      </c>
      <c r="J154" s="59">
        <v>141.6122</v>
      </c>
      <c r="K154" s="59">
        <v>87.80839999999999</v>
      </c>
      <c r="L154" s="59">
        <v>4.0087</v>
      </c>
      <c r="M154" s="59">
        <v>186.26270000000002</v>
      </c>
      <c r="N154" s="17"/>
    </row>
    <row r="155" spans="1:14" ht="12.75">
      <c r="A155" s="33" t="s">
        <v>9</v>
      </c>
      <c r="B155" s="58">
        <v>1676.7351999999998</v>
      </c>
      <c r="C155" s="59">
        <v>101.0026</v>
      </c>
      <c r="D155" s="59">
        <v>7.598</v>
      </c>
      <c r="E155" s="59">
        <v>76.25619999999999</v>
      </c>
      <c r="F155" s="59">
        <v>0</v>
      </c>
      <c r="G155" s="59">
        <v>886.8856999999999</v>
      </c>
      <c r="H155" s="59">
        <v>26.1903</v>
      </c>
      <c r="I155" s="59">
        <v>117.6994</v>
      </c>
      <c r="J155" s="59">
        <v>130.7655</v>
      </c>
      <c r="K155" s="59">
        <v>110.7434</v>
      </c>
      <c r="L155" s="59">
        <v>0.8461000000000001</v>
      </c>
      <c r="M155" s="59">
        <v>218.748</v>
      </c>
      <c r="N155" s="17"/>
    </row>
    <row r="156" spans="1:14" ht="12.75">
      <c r="A156" s="33" t="s">
        <v>10</v>
      </c>
      <c r="B156" s="58">
        <v>1530.7383</v>
      </c>
      <c r="C156" s="59">
        <v>114.6095</v>
      </c>
      <c r="D156" s="59">
        <v>7.6068</v>
      </c>
      <c r="E156" s="59">
        <v>1.5341</v>
      </c>
      <c r="F156" s="59">
        <v>0</v>
      </c>
      <c r="G156" s="59">
        <v>774.9149</v>
      </c>
      <c r="H156" s="59">
        <v>3.1976</v>
      </c>
      <c r="I156" s="59">
        <v>115.014</v>
      </c>
      <c r="J156" s="59">
        <v>98.87589999999999</v>
      </c>
      <c r="K156" s="59">
        <v>106.2645</v>
      </c>
      <c r="L156" s="59">
        <v>0</v>
      </c>
      <c r="M156" s="59">
        <v>308.721</v>
      </c>
      <c r="N156" s="17"/>
    </row>
    <row r="157" spans="1:14" ht="12.75">
      <c r="A157" s="33" t="s">
        <v>11</v>
      </c>
      <c r="B157" s="58">
        <v>1462.3144</v>
      </c>
      <c r="C157" s="59">
        <v>93.63069999999999</v>
      </c>
      <c r="D157" s="59">
        <v>6.2328</v>
      </c>
      <c r="E157" s="59">
        <v>4.146199999999999</v>
      </c>
      <c r="F157" s="59">
        <v>0</v>
      </c>
      <c r="G157" s="59">
        <v>843.1895</v>
      </c>
      <c r="H157" s="59">
        <v>18.257099999999998</v>
      </c>
      <c r="I157" s="59">
        <v>104.6509</v>
      </c>
      <c r="J157" s="59">
        <v>103.01339999999999</v>
      </c>
      <c r="K157" s="59">
        <v>105.71730000000001</v>
      </c>
      <c r="L157" s="59">
        <v>2.1433</v>
      </c>
      <c r="M157" s="59">
        <v>181.3332</v>
      </c>
      <c r="N157" s="17"/>
    </row>
    <row r="158" spans="1:14" ht="12.75">
      <c r="A158" s="33" t="s">
        <v>12</v>
      </c>
      <c r="B158" s="58">
        <v>1176.7919</v>
      </c>
      <c r="C158" s="59">
        <v>85.6375</v>
      </c>
      <c r="D158" s="59">
        <v>6.8513</v>
      </c>
      <c r="E158" s="59">
        <v>1.9726</v>
      </c>
      <c r="F158" s="59">
        <v>0</v>
      </c>
      <c r="G158" s="59">
        <v>651.6</v>
      </c>
      <c r="H158" s="59">
        <v>9.884</v>
      </c>
      <c r="I158" s="59">
        <v>130.2717</v>
      </c>
      <c r="J158" s="59">
        <v>78.6665</v>
      </c>
      <c r="K158" s="59">
        <v>90.3013</v>
      </c>
      <c r="L158" s="59">
        <v>1.3842999999999999</v>
      </c>
      <c r="M158" s="59">
        <v>120.2227</v>
      </c>
      <c r="N158" s="17"/>
    </row>
    <row r="159" spans="1:14" ht="12.75">
      <c r="A159" s="33" t="s">
        <v>13</v>
      </c>
      <c r="B159" s="58">
        <v>1388.0031000000001</v>
      </c>
      <c r="C159" s="59">
        <v>71.3972</v>
      </c>
      <c r="D159" s="59">
        <v>14.228399999999999</v>
      </c>
      <c r="E159" s="59">
        <v>1.1499000000000001</v>
      </c>
      <c r="F159" s="59">
        <v>0</v>
      </c>
      <c r="G159" s="59">
        <v>743.0684</v>
      </c>
      <c r="H159" s="59">
        <v>23.3855</v>
      </c>
      <c r="I159" s="59">
        <v>169.8224</v>
      </c>
      <c r="J159" s="59">
        <v>76.85430000000001</v>
      </c>
      <c r="K159" s="59">
        <v>101.63510000000001</v>
      </c>
      <c r="L159" s="59">
        <v>2.2368</v>
      </c>
      <c r="M159" s="59">
        <v>184.2251</v>
      </c>
      <c r="N159" s="17"/>
    </row>
    <row r="160" spans="1:14" ht="12.75">
      <c r="A160" s="33" t="s">
        <v>14</v>
      </c>
      <c r="B160" s="58">
        <v>1365.2005</v>
      </c>
      <c r="C160" s="59">
        <v>88.8721</v>
      </c>
      <c r="D160" s="59">
        <v>3.0378000000000003</v>
      </c>
      <c r="E160" s="59">
        <v>2.9573</v>
      </c>
      <c r="F160" s="59">
        <v>80.241</v>
      </c>
      <c r="G160" s="59">
        <v>651.0771</v>
      </c>
      <c r="H160" s="59">
        <v>13.328100000000001</v>
      </c>
      <c r="I160" s="59">
        <v>179.49939999999998</v>
      </c>
      <c r="J160" s="59">
        <v>112.22739999999999</v>
      </c>
      <c r="K160" s="59">
        <v>51.568400000000004</v>
      </c>
      <c r="L160" s="59">
        <v>1.0126</v>
      </c>
      <c r="M160" s="59">
        <v>181.3793</v>
      </c>
      <c r="N160" s="17"/>
    </row>
    <row r="161" spans="1:14" ht="12.75">
      <c r="A161" s="33" t="s">
        <v>15</v>
      </c>
      <c r="B161" s="58">
        <v>755.702</v>
      </c>
      <c r="C161" s="59">
        <v>112.9075</v>
      </c>
      <c r="D161" s="59">
        <v>37.09</v>
      </c>
      <c r="E161" s="59">
        <v>5.7701</v>
      </c>
      <c r="F161" s="59">
        <v>0</v>
      </c>
      <c r="G161" s="59">
        <v>284.6588</v>
      </c>
      <c r="H161" s="59">
        <v>0.7509</v>
      </c>
      <c r="I161" s="59">
        <v>144.4801</v>
      </c>
      <c r="J161" s="59">
        <v>35.7044</v>
      </c>
      <c r="K161" s="59">
        <v>43.726</v>
      </c>
      <c r="L161" s="59">
        <v>0</v>
      </c>
      <c r="M161" s="59">
        <v>90.6142</v>
      </c>
      <c r="N161" s="17"/>
    </row>
    <row r="162" spans="1:14" ht="12.75">
      <c r="A162" s="34" t="s">
        <v>57</v>
      </c>
      <c r="B162" s="60">
        <v>1248.3444</v>
      </c>
      <c r="C162" s="61">
        <v>119.6126</v>
      </c>
      <c r="D162" s="61">
        <v>3.6464000000000003</v>
      </c>
      <c r="E162" s="61">
        <v>10.2234</v>
      </c>
      <c r="F162" s="61">
        <v>0</v>
      </c>
      <c r="G162" s="61">
        <v>760.8013000000001</v>
      </c>
      <c r="H162" s="61">
        <v>1.4124</v>
      </c>
      <c r="I162" s="61">
        <v>139.3261</v>
      </c>
      <c r="J162" s="61">
        <v>26.554599999999997</v>
      </c>
      <c r="K162" s="61">
        <v>89.1642</v>
      </c>
      <c r="L162" s="61">
        <v>0</v>
      </c>
      <c r="M162" s="61">
        <v>97.6034</v>
      </c>
      <c r="N162" s="17"/>
    </row>
    <row r="163" spans="1:14" ht="12.75">
      <c r="A163" s="33" t="s">
        <v>70</v>
      </c>
      <c r="B163" s="58">
        <v>562.2357</v>
      </c>
      <c r="C163" s="59">
        <v>28.9297</v>
      </c>
      <c r="D163" s="59">
        <v>3.6673</v>
      </c>
      <c r="E163" s="59">
        <v>3.8433</v>
      </c>
      <c r="F163" s="59">
        <v>0</v>
      </c>
      <c r="G163" s="59">
        <v>269.7792</v>
      </c>
      <c r="H163" s="59">
        <v>2.9137</v>
      </c>
      <c r="I163" s="59">
        <v>104.34219999999999</v>
      </c>
      <c r="J163" s="59">
        <v>6.6437</v>
      </c>
      <c r="K163" s="59">
        <v>38.639199999999995</v>
      </c>
      <c r="L163" s="59">
        <v>2.4203</v>
      </c>
      <c r="M163" s="59">
        <v>101.0571</v>
      </c>
      <c r="N163" s="17"/>
    </row>
    <row r="164" spans="1:14" ht="12.75">
      <c r="A164" s="33" t="s">
        <v>6</v>
      </c>
      <c r="B164" s="58">
        <v>641.3487</v>
      </c>
      <c r="C164" s="59">
        <v>75.1281</v>
      </c>
      <c r="D164" s="59">
        <v>4.8616</v>
      </c>
      <c r="E164" s="59">
        <v>4.7477</v>
      </c>
      <c r="F164" s="59">
        <v>0.1716</v>
      </c>
      <c r="G164" s="59">
        <v>416.5968</v>
      </c>
      <c r="H164" s="59">
        <v>1.2439</v>
      </c>
      <c r="I164" s="59">
        <v>39.267300000000006</v>
      </c>
      <c r="J164" s="59">
        <v>9.6648</v>
      </c>
      <c r="K164" s="59">
        <v>45.675599999999996</v>
      </c>
      <c r="L164" s="59">
        <v>1.4535</v>
      </c>
      <c r="M164" s="59">
        <v>42.537800000000004</v>
      </c>
      <c r="N164" s="17"/>
    </row>
    <row r="165" spans="1:14" ht="12.75">
      <c r="A165" s="33" t="s">
        <v>7</v>
      </c>
      <c r="B165" s="58">
        <v>955.8786</v>
      </c>
      <c r="C165" s="59">
        <v>50.5712</v>
      </c>
      <c r="D165" s="59">
        <v>14.723700000000001</v>
      </c>
      <c r="E165" s="59">
        <v>0.6032000000000001</v>
      </c>
      <c r="F165" s="59">
        <v>0</v>
      </c>
      <c r="G165" s="59">
        <v>735.577</v>
      </c>
      <c r="H165" s="59">
        <v>1.4707000000000001</v>
      </c>
      <c r="I165" s="59">
        <v>24.9481</v>
      </c>
      <c r="J165" s="59">
        <v>15.1502</v>
      </c>
      <c r="K165" s="59">
        <v>54.7581</v>
      </c>
      <c r="L165" s="59">
        <v>0.7629</v>
      </c>
      <c r="M165" s="59">
        <v>57.3135</v>
      </c>
      <c r="N165" s="17"/>
    </row>
    <row r="166" spans="1:14" ht="12.75">
      <c r="A166" s="33" t="s">
        <v>8</v>
      </c>
      <c r="B166" s="58">
        <v>921.8215</v>
      </c>
      <c r="C166" s="59">
        <v>49.755900000000004</v>
      </c>
      <c r="D166" s="59">
        <v>17.517799999999998</v>
      </c>
      <c r="E166" s="59">
        <v>4.7783</v>
      </c>
      <c r="F166" s="59">
        <v>0</v>
      </c>
      <c r="G166" s="59">
        <v>635.7578000000001</v>
      </c>
      <c r="H166" s="59">
        <v>1.743</v>
      </c>
      <c r="I166" s="59">
        <v>28.2285</v>
      </c>
      <c r="J166" s="59">
        <v>18.4115</v>
      </c>
      <c r="K166" s="59">
        <v>72.575</v>
      </c>
      <c r="L166" s="59">
        <v>0.6234</v>
      </c>
      <c r="M166" s="59">
        <v>92.4303</v>
      </c>
      <c r="N166" s="17"/>
    </row>
    <row r="167" spans="1:14" ht="12.75">
      <c r="A167" s="33" t="s">
        <v>9</v>
      </c>
      <c r="B167" s="58">
        <v>753.1134000000001</v>
      </c>
      <c r="C167" s="59">
        <v>59.019800000000004</v>
      </c>
      <c r="D167" s="59">
        <v>15.9805</v>
      </c>
      <c r="E167" s="59">
        <v>3.6506999999999996</v>
      </c>
      <c r="F167" s="59">
        <v>0</v>
      </c>
      <c r="G167" s="59">
        <v>500.0382</v>
      </c>
      <c r="H167" s="59">
        <v>0</v>
      </c>
      <c r="I167" s="59">
        <v>40.890699999999995</v>
      </c>
      <c r="J167" s="59">
        <v>11.696</v>
      </c>
      <c r="K167" s="59">
        <v>65.5908</v>
      </c>
      <c r="L167" s="59">
        <v>0.8846</v>
      </c>
      <c r="M167" s="59">
        <v>55.3621</v>
      </c>
      <c r="N167" s="17"/>
    </row>
    <row r="168" spans="1:14" ht="12.75">
      <c r="A168" s="33" t="s">
        <v>10</v>
      </c>
      <c r="B168" s="58">
        <v>1335.3407</v>
      </c>
      <c r="C168" s="59">
        <v>119.0534</v>
      </c>
      <c r="D168" s="59">
        <v>4.0834</v>
      </c>
      <c r="E168" s="59">
        <v>2.6339</v>
      </c>
      <c r="F168" s="59">
        <v>0</v>
      </c>
      <c r="G168" s="59">
        <v>975.3464</v>
      </c>
      <c r="H168" s="59">
        <v>0</v>
      </c>
      <c r="I168" s="59">
        <v>53.7322</v>
      </c>
      <c r="J168" s="59">
        <v>22.7047</v>
      </c>
      <c r="K168" s="59">
        <v>103.0157</v>
      </c>
      <c r="L168" s="59">
        <v>3.9819</v>
      </c>
      <c r="M168" s="59">
        <v>50.7891</v>
      </c>
      <c r="N168" s="17"/>
    </row>
    <row r="169" spans="1:14" ht="12.75">
      <c r="A169" s="33" t="s">
        <v>11</v>
      </c>
      <c r="B169" s="58">
        <v>740.137</v>
      </c>
      <c r="C169" s="59">
        <v>37.2921</v>
      </c>
      <c r="D169" s="59">
        <v>3.5431</v>
      </c>
      <c r="E169" s="59">
        <v>1.9821</v>
      </c>
      <c r="F169" s="59">
        <v>0</v>
      </c>
      <c r="G169" s="59">
        <v>483.632</v>
      </c>
      <c r="H169" s="59">
        <v>0</v>
      </c>
      <c r="I169" s="59">
        <v>21.9488</v>
      </c>
      <c r="J169" s="59">
        <v>35.7109</v>
      </c>
      <c r="K169" s="59">
        <v>91.76639999999999</v>
      </c>
      <c r="L169" s="59">
        <v>0</v>
      </c>
      <c r="M169" s="59">
        <v>64.2616</v>
      </c>
      <c r="N169" s="17"/>
    </row>
    <row r="170" spans="1:14" ht="12.75">
      <c r="A170" s="33" t="s">
        <v>12</v>
      </c>
      <c r="B170" s="58">
        <v>1066.4005</v>
      </c>
      <c r="C170" s="59">
        <v>135.5538</v>
      </c>
      <c r="D170" s="59">
        <v>11.0261</v>
      </c>
      <c r="E170" s="59">
        <v>3.3807</v>
      </c>
      <c r="F170" s="59">
        <v>0</v>
      </c>
      <c r="G170" s="59">
        <v>644.4422</v>
      </c>
      <c r="H170" s="59">
        <v>0</v>
      </c>
      <c r="I170" s="59">
        <v>65.9488</v>
      </c>
      <c r="J170" s="59">
        <v>41.940400000000004</v>
      </c>
      <c r="K170" s="59">
        <v>74.2158</v>
      </c>
      <c r="L170" s="59">
        <v>0</v>
      </c>
      <c r="M170" s="59">
        <v>89.89269999999999</v>
      </c>
      <c r="N170" s="17"/>
    </row>
    <row r="171" spans="1:14" ht="12.75">
      <c r="A171" s="33" t="s">
        <v>13</v>
      </c>
      <c r="B171" s="58">
        <v>1193.029</v>
      </c>
      <c r="C171" s="59">
        <v>47.045300000000005</v>
      </c>
      <c r="D171" s="59">
        <v>23.6614</v>
      </c>
      <c r="E171" s="59">
        <v>3.9064</v>
      </c>
      <c r="F171" s="59">
        <v>0</v>
      </c>
      <c r="G171" s="59">
        <v>817.9638</v>
      </c>
      <c r="H171" s="59">
        <v>0</v>
      </c>
      <c r="I171" s="59">
        <v>91.6693</v>
      </c>
      <c r="J171" s="59">
        <v>39.1665</v>
      </c>
      <c r="K171" s="59">
        <v>82.38839999999999</v>
      </c>
      <c r="L171" s="59">
        <v>1.0471</v>
      </c>
      <c r="M171" s="59">
        <v>86.1808</v>
      </c>
      <c r="N171" s="17"/>
    </row>
    <row r="172" spans="1:14" ht="12.75">
      <c r="A172" s="33" t="s">
        <v>14</v>
      </c>
      <c r="B172" s="58">
        <v>1432.8443</v>
      </c>
      <c r="C172" s="59">
        <v>64.0615</v>
      </c>
      <c r="D172" s="59">
        <v>6.2397</v>
      </c>
      <c r="E172" s="59">
        <v>5.8348</v>
      </c>
      <c r="F172" s="59">
        <v>0</v>
      </c>
      <c r="G172" s="59">
        <v>1027.1707</v>
      </c>
      <c r="H172" s="59">
        <v>0</v>
      </c>
      <c r="I172" s="59">
        <v>31.144299999999998</v>
      </c>
      <c r="J172" s="59">
        <v>62.468</v>
      </c>
      <c r="K172" s="59">
        <v>90.2128</v>
      </c>
      <c r="L172" s="59">
        <v>0.26230000000000003</v>
      </c>
      <c r="M172" s="59">
        <v>145.45020000000002</v>
      </c>
      <c r="N172" s="17"/>
    </row>
    <row r="173" spans="1:14" ht="12.75">
      <c r="A173" s="33" t="s">
        <v>15</v>
      </c>
      <c r="B173" s="58">
        <v>1177.7412</v>
      </c>
      <c r="C173" s="59">
        <v>251.2259</v>
      </c>
      <c r="D173" s="59">
        <v>6.4825</v>
      </c>
      <c r="E173" s="59">
        <v>4.0987</v>
      </c>
      <c r="F173" s="59">
        <v>0</v>
      </c>
      <c r="G173" s="59">
        <v>557.508</v>
      </c>
      <c r="H173" s="59">
        <v>0</v>
      </c>
      <c r="I173" s="59">
        <v>77.49910000000001</v>
      </c>
      <c r="J173" s="59">
        <v>27.280900000000003</v>
      </c>
      <c r="K173" s="59">
        <v>59.046800000000005</v>
      </c>
      <c r="L173" s="59">
        <v>0</v>
      </c>
      <c r="M173" s="59">
        <v>194.5993</v>
      </c>
      <c r="N173" s="17"/>
    </row>
    <row r="174" spans="1:14" ht="12.75">
      <c r="A174" s="34" t="s">
        <v>57</v>
      </c>
      <c r="B174" s="60">
        <v>1225.5229</v>
      </c>
      <c r="C174" s="61">
        <v>155.5455</v>
      </c>
      <c r="D174" s="61">
        <v>7.3676</v>
      </c>
      <c r="E174" s="61">
        <v>11.008899999999999</v>
      </c>
      <c r="F174" s="61">
        <v>0</v>
      </c>
      <c r="G174" s="61">
        <v>744.1656999999999</v>
      </c>
      <c r="H174" s="61">
        <v>0</v>
      </c>
      <c r="I174" s="61">
        <v>28.342599999999997</v>
      </c>
      <c r="J174" s="61">
        <v>54.548300000000005</v>
      </c>
      <c r="K174" s="61">
        <v>70.3492</v>
      </c>
      <c r="L174" s="61">
        <v>2.2046</v>
      </c>
      <c r="M174" s="61">
        <v>151.9905</v>
      </c>
      <c r="N174" s="17"/>
    </row>
    <row r="175" spans="1:14" ht="12.75">
      <c r="A175" s="33" t="s">
        <v>71</v>
      </c>
      <c r="B175" s="58">
        <v>887.1913</v>
      </c>
      <c r="C175" s="59">
        <v>154.9235</v>
      </c>
      <c r="D175" s="59">
        <v>5.9368</v>
      </c>
      <c r="E175" s="59">
        <v>4.2158</v>
      </c>
      <c r="F175" s="59">
        <v>0</v>
      </c>
      <c r="G175" s="59">
        <v>441.6234</v>
      </c>
      <c r="H175" s="59">
        <v>0</v>
      </c>
      <c r="I175" s="59">
        <v>75.97250000000001</v>
      </c>
      <c r="J175" s="59">
        <v>25.9766</v>
      </c>
      <c r="K175" s="59">
        <v>54.2776</v>
      </c>
      <c r="L175" s="59">
        <v>0</v>
      </c>
      <c r="M175" s="59">
        <v>124.2651</v>
      </c>
      <c r="N175" s="17"/>
    </row>
    <row r="176" spans="1:14" ht="12.75">
      <c r="A176" s="33" t="s">
        <v>6</v>
      </c>
      <c r="B176" s="58">
        <v>784.5702</v>
      </c>
      <c r="C176" s="59">
        <v>47.214200000000005</v>
      </c>
      <c r="D176" s="59">
        <v>7.737100000000001</v>
      </c>
      <c r="E176" s="59">
        <v>10.6522</v>
      </c>
      <c r="F176" s="59">
        <v>0</v>
      </c>
      <c r="G176" s="59">
        <v>535.5261999999999</v>
      </c>
      <c r="H176" s="59">
        <v>0.9377000000000001</v>
      </c>
      <c r="I176" s="59">
        <v>29.3833</v>
      </c>
      <c r="J176" s="59">
        <v>28.2622</v>
      </c>
      <c r="K176" s="59">
        <v>53.4534</v>
      </c>
      <c r="L176" s="59">
        <v>0</v>
      </c>
      <c r="M176" s="59">
        <v>71.40390000000001</v>
      </c>
      <c r="N176" s="17"/>
    </row>
    <row r="177" spans="1:14" ht="12.75">
      <c r="A177" s="33" t="s">
        <v>7</v>
      </c>
      <c r="B177" s="58">
        <v>1466.8267999999998</v>
      </c>
      <c r="C177" s="59">
        <v>136.0904</v>
      </c>
      <c r="D177" s="59">
        <v>60.748599999999996</v>
      </c>
      <c r="E177" s="59">
        <v>12.3769</v>
      </c>
      <c r="F177" s="59">
        <v>0</v>
      </c>
      <c r="G177" s="59">
        <v>919.1648</v>
      </c>
      <c r="H177" s="59">
        <v>1.3566</v>
      </c>
      <c r="I177" s="59">
        <v>117.07140000000001</v>
      </c>
      <c r="J177" s="59">
        <v>40.507200000000005</v>
      </c>
      <c r="K177" s="59">
        <v>50.0767</v>
      </c>
      <c r="L177" s="59">
        <v>0.407</v>
      </c>
      <c r="M177" s="59">
        <v>129.0272</v>
      </c>
      <c r="N177" s="17"/>
    </row>
    <row r="178" spans="1:14" ht="12.75">
      <c r="A178" s="33" t="s">
        <v>8</v>
      </c>
      <c r="B178" s="58">
        <v>571.2692000000001</v>
      </c>
      <c r="C178" s="59">
        <v>39.169700000000006</v>
      </c>
      <c r="D178" s="59">
        <v>2.4085</v>
      </c>
      <c r="E178" s="59">
        <v>2.2912000000000003</v>
      </c>
      <c r="F178" s="59">
        <v>0</v>
      </c>
      <c r="G178" s="59">
        <v>394.1295</v>
      </c>
      <c r="H178" s="59">
        <v>0.5011</v>
      </c>
      <c r="I178" s="59">
        <v>42.313</v>
      </c>
      <c r="J178" s="59">
        <v>8.851700000000001</v>
      </c>
      <c r="K178" s="59">
        <v>31.2572</v>
      </c>
      <c r="L178" s="59">
        <v>0</v>
      </c>
      <c r="M178" s="59">
        <v>50.347300000000004</v>
      </c>
      <c r="N178" s="17"/>
    </row>
    <row r="179" spans="1:14" ht="12.75">
      <c r="A179" s="33" t="s">
        <v>9</v>
      </c>
      <c r="B179" s="58">
        <v>736.2534</v>
      </c>
      <c r="C179" s="59">
        <v>156.25220000000002</v>
      </c>
      <c r="D179" s="59">
        <v>6.3394</v>
      </c>
      <c r="E179" s="59">
        <v>4.5894</v>
      </c>
      <c r="F179" s="59">
        <v>0</v>
      </c>
      <c r="G179" s="59">
        <v>418.7068</v>
      </c>
      <c r="H179" s="59">
        <v>8.0853</v>
      </c>
      <c r="I179" s="59">
        <v>11.5218</v>
      </c>
      <c r="J179" s="59">
        <v>19.602600000000002</v>
      </c>
      <c r="K179" s="59">
        <v>41.9165</v>
      </c>
      <c r="L179" s="59">
        <v>0.9647</v>
      </c>
      <c r="M179" s="59">
        <v>68.2747</v>
      </c>
      <c r="N179" s="17"/>
    </row>
    <row r="180" spans="1:14" ht="12.75">
      <c r="A180" s="33" t="s">
        <v>10</v>
      </c>
      <c r="B180" s="58">
        <v>792.87</v>
      </c>
      <c r="C180" s="59">
        <v>67.8371</v>
      </c>
      <c r="D180" s="59">
        <v>8.2222</v>
      </c>
      <c r="E180" s="59">
        <v>8.3617</v>
      </c>
      <c r="F180" s="59">
        <v>0</v>
      </c>
      <c r="G180" s="59">
        <v>518.276</v>
      </c>
      <c r="H180" s="59">
        <v>6.9584</v>
      </c>
      <c r="I180" s="59">
        <v>33.073</v>
      </c>
      <c r="J180" s="59">
        <v>32.602</v>
      </c>
      <c r="K180" s="59">
        <v>49.506</v>
      </c>
      <c r="L180" s="59">
        <v>9.315</v>
      </c>
      <c r="M180" s="59">
        <v>58.718599999999995</v>
      </c>
      <c r="N180" s="17"/>
    </row>
    <row r="181" spans="1:14" ht="12.75">
      <c r="A181" s="33" t="s">
        <v>11</v>
      </c>
      <c r="B181" s="58">
        <v>609.1025999999999</v>
      </c>
      <c r="C181" s="59">
        <v>15.8226</v>
      </c>
      <c r="D181" s="59">
        <v>4.7806999999999995</v>
      </c>
      <c r="E181" s="59">
        <v>0.9108</v>
      </c>
      <c r="F181" s="59">
        <v>0</v>
      </c>
      <c r="G181" s="59">
        <v>325.4169</v>
      </c>
      <c r="H181" s="59">
        <v>0</v>
      </c>
      <c r="I181" s="59">
        <v>60.2926</v>
      </c>
      <c r="J181" s="59">
        <v>36.7825</v>
      </c>
      <c r="K181" s="59">
        <v>60.644200000000005</v>
      </c>
      <c r="L181" s="59">
        <v>6.6792</v>
      </c>
      <c r="M181" s="59">
        <v>97.7731</v>
      </c>
      <c r="N181" s="17"/>
    </row>
    <row r="182" spans="1:14" ht="12.75">
      <c r="A182" s="33" t="s">
        <v>12</v>
      </c>
      <c r="B182" s="58">
        <v>772.989</v>
      </c>
      <c r="C182" s="59">
        <v>41.8876</v>
      </c>
      <c r="D182" s="59">
        <v>13.9243</v>
      </c>
      <c r="E182" s="59">
        <v>13.782800000000002</v>
      </c>
      <c r="F182" s="59">
        <v>0</v>
      </c>
      <c r="G182" s="59">
        <v>468.8244</v>
      </c>
      <c r="H182" s="59">
        <v>0</v>
      </c>
      <c r="I182" s="59">
        <v>42.3381</v>
      </c>
      <c r="J182" s="59">
        <v>48.8693</v>
      </c>
      <c r="K182" s="59">
        <v>65.4239</v>
      </c>
      <c r="L182" s="59">
        <v>5.2786</v>
      </c>
      <c r="M182" s="59">
        <v>72.66</v>
      </c>
      <c r="N182" s="17"/>
    </row>
    <row r="183" spans="1:14" ht="12.75">
      <c r="A183" s="33" t="s">
        <v>13</v>
      </c>
      <c r="B183" s="58">
        <v>919.527</v>
      </c>
      <c r="C183" s="59">
        <v>83.95840000000001</v>
      </c>
      <c r="D183" s="59">
        <v>31.4799</v>
      </c>
      <c r="E183" s="59">
        <v>7.051</v>
      </c>
      <c r="F183" s="59">
        <v>0.37310000000000004</v>
      </c>
      <c r="G183" s="59">
        <v>598.7133</v>
      </c>
      <c r="H183" s="59">
        <v>0</v>
      </c>
      <c r="I183" s="59">
        <v>22.259600000000002</v>
      </c>
      <c r="J183" s="59">
        <v>43.3515</v>
      </c>
      <c r="K183" s="59">
        <v>61.522</v>
      </c>
      <c r="L183" s="59">
        <v>2.4252000000000002</v>
      </c>
      <c r="M183" s="59">
        <v>68.393</v>
      </c>
      <c r="N183" s="17"/>
    </row>
    <row r="184" spans="1:14" ht="12.75">
      <c r="A184" s="33" t="s">
        <v>14</v>
      </c>
      <c r="B184" s="58">
        <v>1001.8293000000002</v>
      </c>
      <c r="C184" s="59">
        <v>15.8857</v>
      </c>
      <c r="D184" s="59">
        <v>4.7698</v>
      </c>
      <c r="E184" s="59">
        <v>53.449200000000005</v>
      </c>
      <c r="F184" s="59">
        <v>0</v>
      </c>
      <c r="G184" s="59">
        <v>633.3527</v>
      </c>
      <c r="H184" s="59">
        <v>0.1636</v>
      </c>
      <c r="I184" s="59">
        <v>34.6174</v>
      </c>
      <c r="J184" s="59">
        <v>70.33890000000001</v>
      </c>
      <c r="K184" s="59">
        <v>71.5545</v>
      </c>
      <c r="L184" s="59">
        <v>0.7011000000000001</v>
      </c>
      <c r="M184" s="59">
        <v>116.99640000000001</v>
      </c>
      <c r="N184" s="17"/>
    </row>
    <row r="185" spans="1:14" ht="12.75">
      <c r="A185" s="33" t="s">
        <v>15</v>
      </c>
      <c r="B185" s="58">
        <v>890.5915</v>
      </c>
      <c r="C185" s="59">
        <v>57.8915</v>
      </c>
      <c r="D185" s="59">
        <v>14.2292</v>
      </c>
      <c r="E185" s="59">
        <v>5.1723</v>
      </c>
      <c r="F185" s="59">
        <v>0</v>
      </c>
      <c r="G185" s="59">
        <v>577.1632000000001</v>
      </c>
      <c r="H185" s="59">
        <v>0</v>
      </c>
      <c r="I185" s="59">
        <v>21.915</v>
      </c>
      <c r="J185" s="59">
        <v>43.7585</v>
      </c>
      <c r="K185" s="59">
        <v>48.2666</v>
      </c>
      <c r="L185" s="59">
        <v>11.3635</v>
      </c>
      <c r="M185" s="59">
        <v>110.8317</v>
      </c>
      <c r="N185" s="17"/>
    </row>
    <row r="186" spans="1:14" ht="12.75">
      <c r="A186" s="34" t="s">
        <v>57</v>
      </c>
      <c r="B186" s="60">
        <v>1439.0832000000003</v>
      </c>
      <c r="C186" s="61">
        <v>220.0989</v>
      </c>
      <c r="D186" s="61">
        <v>15.1039</v>
      </c>
      <c r="E186" s="61">
        <v>7.736</v>
      </c>
      <c r="F186" s="61">
        <v>0</v>
      </c>
      <c r="G186" s="61">
        <v>717.1045</v>
      </c>
      <c r="H186" s="61">
        <v>0</v>
      </c>
      <c r="I186" s="61">
        <v>138.9338</v>
      </c>
      <c r="J186" s="61">
        <v>97.9696</v>
      </c>
      <c r="K186" s="61">
        <v>63.1345</v>
      </c>
      <c r="L186" s="61">
        <v>0</v>
      </c>
      <c r="M186" s="61">
        <v>179.002</v>
      </c>
      <c r="N186" s="17"/>
    </row>
    <row r="187" spans="1:14" ht="12.75">
      <c r="A187" s="33" t="s">
        <v>72</v>
      </c>
      <c r="B187" s="58">
        <v>624.0607</v>
      </c>
      <c r="C187" s="59">
        <v>22.0526</v>
      </c>
      <c r="D187" s="59">
        <v>6.507</v>
      </c>
      <c r="E187" s="59">
        <v>2.6934</v>
      </c>
      <c r="F187" s="59">
        <v>0</v>
      </c>
      <c r="G187" s="59">
        <v>398.8236</v>
      </c>
      <c r="H187" s="59">
        <v>0</v>
      </c>
      <c r="I187" s="59">
        <v>25.4823</v>
      </c>
      <c r="J187" s="59">
        <v>66.6496</v>
      </c>
      <c r="K187" s="59">
        <v>31.1503</v>
      </c>
      <c r="L187" s="59">
        <v>0.4963</v>
      </c>
      <c r="M187" s="59">
        <v>70.2056</v>
      </c>
      <c r="N187" s="17"/>
    </row>
    <row r="188" spans="1:14" ht="12.75">
      <c r="A188" s="33" t="s">
        <v>6</v>
      </c>
      <c r="B188" s="58">
        <v>928.2431000000001</v>
      </c>
      <c r="C188" s="59">
        <v>79.9872</v>
      </c>
      <c r="D188" s="59">
        <v>28.9719</v>
      </c>
      <c r="E188" s="59">
        <v>8.474</v>
      </c>
      <c r="F188" s="59">
        <v>0</v>
      </c>
      <c r="G188" s="59">
        <v>470.277</v>
      </c>
      <c r="H188" s="59">
        <v>14.5403</v>
      </c>
      <c r="I188" s="59">
        <v>24.9459</v>
      </c>
      <c r="J188" s="59">
        <v>60.5938</v>
      </c>
      <c r="K188" s="59">
        <v>54.1773</v>
      </c>
      <c r="L188" s="59">
        <v>5.9956000000000005</v>
      </c>
      <c r="M188" s="59">
        <v>180.2801</v>
      </c>
      <c r="N188" s="17"/>
    </row>
    <row r="189" spans="1:14" ht="12.75">
      <c r="A189" s="33" t="s">
        <v>74</v>
      </c>
      <c r="B189" s="58">
        <v>1090.0788</v>
      </c>
      <c r="C189" s="59">
        <v>47.356</v>
      </c>
      <c r="D189" s="59">
        <v>38.1425</v>
      </c>
      <c r="E189" s="59">
        <v>9.7438</v>
      </c>
      <c r="F189" s="59">
        <v>0</v>
      </c>
      <c r="G189" s="59">
        <v>643.4222000000001</v>
      </c>
      <c r="H189" s="59">
        <v>0</v>
      </c>
      <c r="I189" s="59">
        <v>25.5583</v>
      </c>
      <c r="J189" s="59">
        <v>67.39089999999999</v>
      </c>
      <c r="K189" s="59">
        <v>60.8507</v>
      </c>
      <c r="L189" s="59">
        <v>5.5365</v>
      </c>
      <c r="M189" s="59">
        <v>192.0779</v>
      </c>
      <c r="N189" s="17"/>
    </row>
    <row r="190" spans="1:14" ht="12.75">
      <c r="A190" s="33" t="s">
        <v>8</v>
      </c>
      <c r="B190" s="58">
        <v>1321.6049</v>
      </c>
      <c r="C190" s="59">
        <v>52.153800000000004</v>
      </c>
      <c r="D190" s="59">
        <v>12.792</v>
      </c>
      <c r="E190" s="59">
        <v>14.4946</v>
      </c>
      <c r="F190" s="59">
        <v>0</v>
      </c>
      <c r="G190" s="59">
        <v>905.6337000000001</v>
      </c>
      <c r="H190" s="59">
        <v>0</v>
      </c>
      <c r="I190" s="59">
        <v>42.1366</v>
      </c>
      <c r="J190" s="59">
        <v>49.129200000000004</v>
      </c>
      <c r="K190" s="59">
        <v>76.9903</v>
      </c>
      <c r="L190" s="59">
        <v>8.427700000000002</v>
      </c>
      <c r="M190" s="59">
        <v>159.847</v>
      </c>
      <c r="N190" s="17"/>
    </row>
    <row r="191" spans="1:14" ht="12.75">
      <c r="A191" s="33" t="s">
        <v>9</v>
      </c>
      <c r="B191" s="58">
        <v>1507.3663999999999</v>
      </c>
      <c r="C191" s="59">
        <v>188.327</v>
      </c>
      <c r="D191" s="59">
        <v>14.008299999999998</v>
      </c>
      <c r="E191" s="59">
        <v>7.3144</v>
      </c>
      <c r="F191" s="59">
        <v>0</v>
      </c>
      <c r="G191" s="59">
        <v>985.8741</v>
      </c>
      <c r="H191" s="59">
        <v>4.8124</v>
      </c>
      <c r="I191" s="59">
        <v>13.0154</v>
      </c>
      <c r="J191" s="59">
        <v>107.8107</v>
      </c>
      <c r="K191" s="59">
        <v>75.637</v>
      </c>
      <c r="L191" s="59">
        <v>1.2806</v>
      </c>
      <c r="M191" s="59">
        <v>109.2865</v>
      </c>
      <c r="N191" s="17"/>
    </row>
    <row r="192" spans="1:14" ht="12.75">
      <c r="A192" s="33" t="s">
        <v>10</v>
      </c>
      <c r="B192" s="58">
        <v>1590.8962999999997</v>
      </c>
      <c r="C192" s="59">
        <v>137.4059</v>
      </c>
      <c r="D192" s="59">
        <v>14.0341</v>
      </c>
      <c r="E192" s="59">
        <v>19.501</v>
      </c>
      <c r="F192" s="59">
        <v>0</v>
      </c>
      <c r="G192" s="59">
        <v>974.4439</v>
      </c>
      <c r="H192" s="59">
        <v>7.8873999999999995</v>
      </c>
      <c r="I192" s="59">
        <v>50.449400000000004</v>
      </c>
      <c r="J192" s="59">
        <v>110.5333</v>
      </c>
      <c r="K192" s="59">
        <v>97.8055</v>
      </c>
      <c r="L192" s="59">
        <v>15.8004</v>
      </c>
      <c r="M192" s="59">
        <v>163.03539999999998</v>
      </c>
      <c r="N192" s="17"/>
    </row>
    <row r="193" spans="1:14" ht="12.75">
      <c r="A193" s="33" t="s">
        <v>11</v>
      </c>
      <c r="B193" s="58">
        <v>1351.2586000000001</v>
      </c>
      <c r="C193" s="59">
        <v>33.5454</v>
      </c>
      <c r="D193" s="59">
        <v>21.3563</v>
      </c>
      <c r="E193" s="59">
        <v>6.313</v>
      </c>
      <c r="F193" s="59">
        <v>2.2298</v>
      </c>
      <c r="G193" s="59">
        <v>945.8281</v>
      </c>
      <c r="H193" s="59">
        <v>0.825</v>
      </c>
      <c r="I193" s="59">
        <v>46.5124</v>
      </c>
      <c r="J193" s="59">
        <v>83.96610000000001</v>
      </c>
      <c r="K193" s="59">
        <v>66.3078</v>
      </c>
      <c r="L193" s="59">
        <v>20.982</v>
      </c>
      <c r="M193" s="59">
        <v>123.3927</v>
      </c>
      <c r="N193" s="17"/>
    </row>
    <row r="194" spans="1:14" ht="12.75">
      <c r="A194" s="33" t="s">
        <v>12</v>
      </c>
      <c r="B194" s="58">
        <v>1507.5988</v>
      </c>
      <c r="C194" s="59">
        <v>130.27530000000002</v>
      </c>
      <c r="D194" s="59">
        <v>16.0551</v>
      </c>
      <c r="E194" s="59">
        <v>4.200699999999999</v>
      </c>
      <c r="F194" s="59">
        <v>0</v>
      </c>
      <c r="G194" s="59">
        <v>929.9214000000001</v>
      </c>
      <c r="H194" s="59">
        <v>1.0325</v>
      </c>
      <c r="I194" s="59">
        <v>28.3051</v>
      </c>
      <c r="J194" s="59">
        <v>70.152</v>
      </c>
      <c r="K194" s="59">
        <v>78.65660000000001</v>
      </c>
      <c r="L194" s="59">
        <v>16.6102</v>
      </c>
      <c r="M194" s="59">
        <v>232.38989999999998</v>
      </c>
      <c r="N194" s="17"/>
    </row>
    <row r="195" spans="1:14" ht="12.75">
      <c r="A195" s="33" t="s">
        <v>13</v>
      </c>
      <c r="B195" s="58">
        <v>1731.2163999999998</v>
      </c>
      <c r="C195" s="59">
        <v>137.688</v>
      </c>
      <c r="D195" s="59">
        <v>18.3421</v>
      </c>
      <c r="E195" s="59">
        <v>11.4547</v>
      </c>
      <c r="F195" s="59">
        <v>0</v>
      </c>
      <c r="G195" s="59">
        <v>980.553</v>
      </c>
      <c r="H195" s="59">
        <v>2.9251</v>
      </c>
      <c r="I195" s="59">
        <v>25.0944</v>
      </c>
      <c r="J195" s="59">
        <v>154.1184</v>
      </c>
      <c r="K195" s="59">
        <v>94.41069999999999</v>
      </c>
      <c r="L195" s="59">
        <v>15.7202</v>
      </c>
      <c r="M195" s="59">
        <v>290.90979999999996</v>
      </c>
      <c r="N195" s="17"/>
    </row>
    <row r="196" spans="1:14" ht="12.75">
      <c r="A196" s="33" t="s">
        <v>14</v>
      </c>
      <c r="B196" s="58">
        <v>1555.2093</v>
      </c>
      <c r="C196" s="59">
        <v>115.12939999999999</v>
      </c>
      <c r="D196" s="59">
        <v>18.7445</v>
      </c>
      <c r="E196" s="59">
        <v>7.4767</v>
      </c>
      <c r="F196" s="59">
        <v>7.934</v>
      </c>
      <c r="G196" s="59">
        <v>943.5346</v>
      </c>
      <c r="H196" s="59">
        <v>2.3710999999999998</v>
      </c>
      <c r="I196" s="59">
        <v>20.989099999999997</v>
      </c>
      <c r="J196" s="59">
        <v>122.80969999999999</v>
      </c>
      <c r="K196" s="59">
        <v>69.8947</v>
      </c>
      <c r="L196" s="59">
        <v>9.5756</v>
      </c>
      <c r="M196" s="59">
        <v>236.7499</v>
      </c>
      <c r="N196" s="17"/>
    </row>
    <row r="197" spans="1:14" ht="12.75">
      <c r="A197" s="33" t="s">
        <v>15</v>
      </c>
      <c r="B197" s="58">
        <v>1608.1234999999997</v>
      </c>
      <c r="C197" s="59">
        <v>45.982800000000005</v>
      </c>
      <c r="D197" s="59">
        <v>10.598799999999999</v>
      </c>
      <c r="E197" s="59">
        <v>8.403</v>
      </c>
      <c r="F197" s="59">
        <v>7.283</v>
      </c>
      <c r="G197" s="59">
        <v>993.1542</v>
      </c>
      <c r="H197" s="59">
        <v>5.1373999999999995</v>
      </c>
      <c r="I197" s="59">
        <v>80.5744</v>
      </c>
      <c r="J197" s="59">
        <v>84.04469999999999</v>
      </c>
      <c r="K197" s="59">
        <v>72.46419999999999</v>
      </c>
      <c r="L197" s="59">
        <v>6.364199999999999</v>
      </c>
      <c r="M197" s="59">
        <v>294.1168</v>
      </c>
      <c r="N197" s="17"/>
    </row>
    <row r="198" spans="1:14" ht="12.75">
      <c r="A198" s="34" t="s">
        <v>57</v>
      </c>
      <c r="B198" s="60">
        <v>1926.5523</v>
      </c>
      <c r="C198" s="61">
        <v>135.8319</v>
      </c>
      <c r="D198" s="61">
        <v>23.3051</v>
      </c>
      <c r="E198" s="61">
        <v>29.8454</v>
      </c>
      <c r="F198" s="61">
        <v>0</v>
      </c>
      <c r="G198" s="61">
        <v>1074.2261</v>
      </c>
      <c r="H198" s="61">
        <v>9.3062</v>
      </c>
      <c r="I198" s="61">
        <v>39.9892</v>
      </c>
      <c r="J198" s="61">
        <v>142.4205</v>
      </c>
      <c r="K198" s="61">
        <v>104.00110000000001</v>
      </c>
      <c r="L198" s="61">
        <v>11.7486</v>
      </c>
      <c r="M198" s="61">
        <v>355.8782</v>
      </c>
      <c r="N198" s="17"/>
    </row>
    <row r="199" spans="1:14" ht="12.75">
      <c r="A199" s="33" t="s">
        <v>73</v>
      </c>
      <c r="B199" s="58">
        <v>1203.5947</v>
      </c>
      <c r="C199" s="59">
        <v>120.7914</v>
      </c>
      <c r="D199" s="59">
        <v>10.2229</v>
      </c>
      <c r="E199" s="59">
        <v>25.3585</v>
      </c>
      <c r="F199" s="59">
        <v>0</v>
      </c>
      <c r="G199" s="59">
        <v>762.8725</v>
      </c>
      <c r="H199" s="59">
        <v>1.1694</v>
      </c>
      <c r="I199" s="59">
        <v>62.5214</v>
      </c>
      <c r="J199" s="59">
        <v>36.845</v>
      </c>
      <c r="K199" s="59">
        <v>36.1268</v>
      </c>
      <c r="L199" s="59">
        <v>9.774799999999999</v>
      </c>
      <c r="M199" s="59">
        <v>137.912</v>
      </c>
      <c r="N199" s="17"/>
    </row>
    <row r="200" spans="1:14" ht="12.75">
      <c r="A200" s="33" t="s">
        <v>6</v>
      </c>
      <c r="B200" s="58">
        <v>1579.6291</v>
      </c>
      <c r="C200" s="59">
        <v>103.03139999999999</v>
      </c>
      <c r="D200" s="59">
        <v>29.4642</v>
      </c>
      <c r="E200" s="59">
        <v>20.159200000000002</v>
      </c>
      <c r="F200" s="59">
        <v>13.947</v>
      </c>
      <c r="G200" s="59">
        <v>1014.4603000000001</v>
      </c>
      <c r="H200" s="59">
        <v>3.4402</v>
      </c>
      <c r="I200" s="59">
        <v>18.3697</v>
      </c>
      <c r="J200" s="59">
        <v>74.6743</v>
      </c>
      <c r="K200" s="59">
        <v>58.6595</v>
      </c>
      <c r="L200" s="59">
        <v>36.8898</v>
      </c>
      <c r="M200" s="59">
        <v>206.5335</v>
      </c>
      <c r="N200" s="17"/>
    </row>
    <row r="201" spans="1:14" ht="12.75">
      <c r="A201" s="33" t="str">
        <f aca="true" t="shared" si="5" ref="A201:A210">A189</f>
        <v>Чын куран</v>
      </c>
      <c r="B201" s="58">
        <v>1756.7025000000003</v>
      </c>
      <c r="C201" s="59">
        <v>112.7261</v>
      </c>
      <c r="D201" s="59">
        <v>59.3567</v>
      </c>
      <c r="E201" s="59">
        <v>21.4045</v>
      </c>
      <c r="F201" s="59">
        <v>0</v>
      </c>
      <c r="G201" s="59">
        <v>1016.4581999999999</v>
      </c>
      <c r="H201" s="59">
        <v>6.077</v>
      </c>
      <c r="I201" s="59">
        <v>55.735800000000005</v>
      </c>
      <c r="J201" s="59">
        <v>135.89260000000002</v>
      </c>
      <c r="K201" s="59">
        <v>87.76610000000001</v>
      </c>
      <c r="L201" s="59">
        <v>10.967</v>
      </c>
      <c r="M201" s="59">
        <v>250.3185</v>
      </c>
      <c r="N201" s="17"/>
    </row>
    <row r="202" spans="1:14" ht="12.75">
      <c r="A202" s="33" t="str">
        <f t="shared" si="5"/>
        <v>Бугу айы</v>
      </c>
      <c r="B202" s="58">
        <v>2132.3608</v>
      </c>
      <c r="C202" s="59">
        <v>53.5985</v>
      </c>
      <c r="D202" s="59">
        <v>43.653</v>
      </c>
      <c r="E202" s="59">
        <v>50.0676</v>
      </c>
      <c r="F202" s="59">
        <v>0</v>
      </c>
      <c r="G202" s="59">
        <v>1320.283</v>
      </c>
      <c r="H202" s="59">
        <v>12.6492</v>
      </c>
      <c r="I202" s="59">
        <v>101.8064</v>
      </c>
      <c r="J202" s="59">
        <v>139.19889999999998</v>
      </c>
      <c r="K202" s="59">
        <v>113.78880000000001</v>
      </c>
      <c r="L202" s="59">
        <v>67.8557</v>
      </c>
      <c r="M202" s="59">
        <v>229.4597</v>
      </c>
      <c r="N202" s="17"/>
    </row>
    <row r="203" spans="1:14" ht="12.75">
      <c r="A203" s="33" t="str">
        <f t="shared" si="5"/>
        <v>Кулжа айы</v>
      </c>
      <c r="B203" s="58">
        <v>1642.3246000000004</v>
      </c>
      <c r="C203" s="59">
        <v>116.839</v>
      </c>
      <c r="D203" s="59">
        <v>24.3496</v>
      </c>
      <c r="E203" s="59">
        <v>48.201</v>
      </c>
      <c r="F203" s="59">
        <v>7.0403</v>
      </c>
      <c r="G203" s="59">
        <v>932.3525999999999</v>
      </c>
      <c r="H203" s="59">
        <v>1.5138</v>
      </c>
      <c r="I203" s="59">
        <v>60.1548</v>
      </c>
      <c r="J203" s="59">
        <v>126.0553</v>
      </c>
      <c r="K203" s="59">
        <v>92.82910000000001</v>
      </c>
      <c r="L203" s="59">
        <v>5.1888000000000005</v>
      </c>
      <c r="M203" s="59">
        <v>227.8003</v>
      </c>
      <c r="N203" s="17"/>
    </row>
    <row r="204" spans="1:14" ht="12.75">
      <c r="A204" s="33" t="str">
        <f t="shared" si="5"/>
        <v>Теке айы</v>
      </c>
      <c r="B204" s="58">
        <v>1593.9906</v>
      </c>
      <c r="C204" s="59">
        <v>32.7539</v>
      </c>
      <c r="D204" s="59">
        <v>60.7314</v>
      </c>
      <c r="E204" s="59">
        <v>47.0054</v>
      </c>
      <c r="F204" s="59">
        <v>7.0866999999999996</v>
      </c>
      <c r="G204" s="59">
        <v>984.3244</v>
      </c>
      <c r="H204" s="59">
        <v>1.5126</v>
      </c>
      <c r="I204" s="59">
        <v>91.6557</v>
      </c>
      <c r="J204" s="59">
        <v>108.81389999999999</v>
      </c>
      <c r="K204" s="59">
        <v>90.2403</v>
      </c>
      <c r="L204" s="59">
        <v>10.507100000000001</v>
      </c>
      <c r="M204" s="59">
        <v>159.35920000000002</v>
      </c>
      <c r="N204" s="17"/>
    </row>
    <row r="205" spans="1:14" ht="12.75">
      <c r="A205" s="33" t="str">
        <f t="shared" si="5"/>
        <v>Баш оона </v>
      </c>
      <c r="B205" s="58">
        <v>1335.0570000000002</v>
      </c>
      <c r="C205" s="59">
        <v>43.178</v>
      </c>
      <c r="D205" s="59">
        <v>27.4198</v>
      </c>
      <c r="E205" s="59">
        <v>33.6231</v>
      </c>
      <c r="F205" s="59">
        <v>4.714900000000001</v>
      </c>
      <c r="G205" s="59">
        <v>713.8715</v>
      </c>
      <c r="H205" s="59">
        <v>2.3574</v>
      </c>
      <c r="I205" s="59">
        <v>51.3754</v>
      </c>
      <c r="J205" s="59">
        <v>126.014</v>
      </c>
      <c r="K205" s="59">
        <v>104.2843</v>
      </c>
      <c r="L205" s="59">
        <v>10.7406</v>
      </c>
      <c r="M205" s="59">
        <v>217.478</v>
      </c>
      <c r="N205" s="17"/>
    </row>
    <row r="206" spans="1:14" ht="12.75">
      <c r="A206" s="33" t="str">
        <f t="shared" si="5"/>
        <v>Аяк оона</v>
      </c>
      <c r="B206" s="58">
        <v>1917.6175</v>
      </c>
      <c r="C206" s="59">
        <v>249.0284</v>
      </c>
      <c r="D206" s="59">
        <v>34.5908</v>
      </c>
      <c r="E206" s="59">
        <v>29.4823</v>
      </c>
      <c r="F206" s="59">
        <v>2.3014</v>
      </c>
      <c r="G206" s="59">
        <v>854.4501</v>
      </c>
      <c r="H206" s="59">
        <v>0.8975</v>
      </c>
      <c r="I206" s="59">
        <v>151.3161</v>
      </c>
      <c r="J206" s="59">
        <v>156.4247</v>
      </c>
      <c r="K206" s="59">
        <v>101.2434</v>
      </c>
      <c r="L206" s="59">
        <v>9.8085</v>
      </c>
      <c r="M206" s="59">
        <v>328.0743</v>
      </c>
      <c r="N206" s="17"/>
    </row>
    <row r="207" spans="1:14" ht="12.75">
      <c r="A207" s="33" t="str">
        <f t="shared" si="5"/>
        <v>Тогуздун айы</v>
      </c>
      <c r="B207" s="58">
        <v>1244.2288</v>
      </c>
      <c r="C207" s="59">
        <v>48.462300000000006</v>
      </c>
      <c r="D207" s="59">
        <v>47.1839</v>
      </c>
      <c r="E207" s="59">
        <v>29.1698</v>
      </c>
      <c r="F207" s="59">
        <v>0</v>
      </c>
      <c r="G207" s="59">
        <v>698.866</v>
      </c>
      <c r="H207" s="59">
        <v>0</v>
      </c>
      <c r="I207" s="59">
        <v>77.5943</v>
      </c>
      <c r="J207" s="59">
        <v>129.9118</v>
      </c>
      <c r="K207" s="59">
        <v>78.0689</v>
      </c>
      <c r="L207" s="59">
        <v>7.0251</v>
      </c>
      <c r="M207" s="59">
        <v>127.94669999999999</v>
      </c>
      <c r="N207" s="17"/>
    </row>
    <row r="208" spans="1:14" ht="12.75">
      <c r="A208" s="33" t="str">
        <f t="shared" si="5"/>
        <v>Жетинин айы</v>
      </c>
      <c r="B208" s="58">
        <v>2074.4274</v>
      </c>
      <c r="C208" s="59">
        <v>139.777</v>
      </c>
      <c r="D208" s="59">
        <v>61.7318</v>
      </c>
      <c r="E208" s="59">
        <v>38.4324</v>
      </c>
      <c r="F208" s="59">
        <v>0</v>
      </c>
      <c r="G208" s="59">
        <v>1164.6507</v>
      </c>
      <c r="H208" s="59">
        <v>0</v>
      </c>
      <c r="I208" s="59">
        <v>155.8749</v>
      </c>
      <c r="J208" s="59">
        <v>136.092</v>
      </c>
      <c r="K208" s="59">
        <v>126.66510000000001</v>
      </c>
      <c r="L208" s="59">
        <v>35.5117</v>
      </c>
      <c r="M208" s="59">
        <v>215.6918</v>
      </c>
      <c r="N208" s="17"/>
    </row>
    <row r="209" spans="1:14" ht="12.75">
      <c r="A209" s="33" t="str">
        <f t="shared" si="5"/>
        <v>Бештин айы</v>
      </c>
      <c r="B209" s="58">
        <v>1803.7405999999999</v>
      </c>
      <c r="C209" s="59">
        <v>180.6754</v>
      </c>
      <c r="D209" s="59">
        <v>12.873700000000001</v>
      </c>
      <c r="E209" s="59">
        <v>38.8226</v>
      </c>
      <c r="F209" s="59">
        <v>0</v>
      </c>
      <c r="G209" s="59">
        <v>1086.9921000000002</v>
      </c>
      <c r="H209" s="59">
        <v>0</v>
      </c>
      <c r="I209" s="59">
        <v>80.429</v>
      </c>
      <c r="J209" s="59">
        <v>140.4054</v>
      </c>
      <c r="K209" s="59">
        <v>97.3924</v>
      </c>
      <c r="L209" s="59">
        <v>11.4459</v>
      </c>
      <c r="M209" s="59">
        <v>154.7041</v>
      </c>
      <c r="N209" s="17"/>
    </row>
    <row r="210" spans="1:14" ht="12.75">
      <c r="A210" s="34" t="str">
        <f t="shared" si="5"/>
        <v>Үчтүн  айы </v>
      </c>
      <c r="B210" s="60">
        <v>2716.3882000000003</v>
      </c>
      <c r="C210" s="61">
        <v>359.4554</v>
      </c>
      <c r="D210" s="61">
        <v>33.645300000000006</v>
      </c>
      <c r="E210" s="61">
        <v>48.363</v>
      </c>
      <c r="F210" s="61">
        <v>3.2091</v>
      </c>
      <c r="G210" s="61">
        <v>1370.1393</v>
      </c>
      <c r="H210" s="61">
        <v>0</v>
      </c>
      <c r="I210" s="61">
        <v>232.85770000000002</v>
      </c>
      <c r="J210" s="61">
        <v>230.80270000000002</v>
      </c>
      <c r="K210" s="61">
        <v>89.5052</v>
      </c>
      <c r="L210" s="61">
        <v>10.9686</v>
      </c>
      <c r="M210" s="61">
        <v>337.44190000000003</v>
      </c>
      <c r="N210" s="17"/>
    </row>
    <row r="211" spans="1:14" ht="12.75">
      <c r="A211" s="33" t="s">
        <v>75</v>
      </c>
      <c r="B211" s="58">
        <v>1792.2177</v>
      </c>
      <c r="C211" s="59">
        <v>265.44</v>
      </c>
      <c r="D211" s="59">
        <v>28.015900000000002</v>
      </c>
      <c r="E211" s="59">
        <v>25.410100000000003</v>
      </c>
      <c r="F211" s="59">
        <v>0</v>
      </c>
      <c r="G211" s="59">
        <v>993.2101</v>
      </c>
      <c r="H211" s="59">
        <v>0</v>
      </c>
      <c r="I211" s="59">
        <v>98.6874</v>
      </c>
      <c r="J211" s="59">
        <v>112.78269999999999</v>
      </c>
      <c r="K211" s="59">
        <v>59.6995</v>
      </c>
      <c r="L211" s="59">
        <v>3.8215</v>
      </c>
      <c r="M211" s="59">
        <v>205.15049999999994</v>
      </c>
      <c r="N211" s="17"/>
    </row>
    <row r="212" spans="1:14" ht="12.75">
      <c r="A212" s="33" t="str">
        <f aca="true" t="shared" si="6" ref="A212:A222">A200</f>
        <v>Жалган куран</v>
      </c>
      <c r="B212" s="58">
        <v>2427.6296</v>
      </c>
      <c r="C212" s="59">
        <v>256.622</v>
      </c>
      <c r="D212" s="59">
        <v>37.712199999999996</v>
      </c>
      <c r="E212" s="59">
        <v>58.129400000000004</v>
      </c>
      <c r="F212" s="59">
        <v>0</v>
      </c>
      <c r="G212" s="59">
        <v>1385.4596000000001</v>
      </c>
      <c r="H212" s="59">
        <v>0</v>
      </c>
      <c r="I212" s="59">
        <v>71.78439999999999</v>
      </c>
      <c r="J212" s="59">
        <v>141.2594</v>
      </c>
      <c r="K212" s="59">
        <v>69.5626</v>
      </c>
      <c r="L212" s="59">
        <v>30.395799999999998</v>
      </c>
      <c r="M212" s="59">
        <v>376.7042</v>
      </c>
      <c r="N212" s="17"/>
    </row>
    <row r="213" spans="1:14" ht="12.75">
      <c r="A213" s="33" t="str">
        <f t="shared" si="6"/>
        <v>Чын куран</v>
      </c>
      <c r="B213" s="58">
        <v>2149.1054</v>
      </c>
      <c r="C213" s="59">
        <v>173.29070000000002</v>
      </c>
      <c r="D213" s="59">
        <v>34.039</v>
      </c>
      <c r="E213" s="59">
        <v>35.8183</v>
      </c>
      <c r="F213" s="59">
        <v>0</v>
      </c>
      <c r="G213" s="59">
        <v>1311.4862</v>
      </c>
      <c r="H213" s="59">
        <v>0</v>
      </c>
      <c r="I213" s="59">
        <v>54.9779</v>
      </c>
      <c r="J213" s="59">
        <v>168.8409</v>
      </c>
      <c r="K213" s="59">
        <v>95.7088</v>
      </c>
      <c r="L213" s="59">
        <v>18.6903</v>
      </c>
      <c r="M213" s="59">
        <v>256.25329999999997</v>
      </c>
      <c r="N213" s="17"/>
    </row>
    <row r="214" spans="1:14" ht="12.75">
      <c r="A214" s="33" t="str">
        <f t="shared" si="6"/>
        <v>Бугу айы</v>
      </c>
      <c r="B214" s="58">
        <v>2556.0138</v>
      </c>
      <c r="C214" s="59">
        <v>101.273</v>
      </c>
      <c r="D214" s="59">
        <v>35.334900000000005</v>
      </c>
      <c r="E214" s="59">
        <v>58.753099999999996</v>
      </c>
      <c r="F214" s="59">
        <v>0</v>
      </c>
      <c r="G214" s="59">
        <v>1737.8152</v>
      </c>
      <c r="H214" s="59">
        <v>0</v>
      </c>
      <c r="I214" s="59">
        <v>66.7</v>
      </c>
      <c r="J214" s="59">
        <v>167.9034</v>
      </c>
      <c r="K214" s="59">
        <v>117.1138</v>
      </c>
      <c r="L214" s="59">
        <v>18.3052</v>
      </c>
      <c r="M214" s="59">
        <v>252.8152</v>
      </c>
      <c r="N214" s="17"/>
    </row>
    <row r="215" spans="1:14" ht="12.75">
      <c r="A215" s="33" t="str">
        <f t="shared" si="6"/>
        <v>Кулжа айы</v>
      </c>
      <c r="B215" s="58">
        <v>2216.8671</v>
      </c>
      <c r="C215" s="59">
        <v>93.6895</v>
      </c>
      <c r="D215" s="59">
        <v>20.904700000000002</v>
      </c>
      <c r="E215" s="59">
        <v>67.0535</v>
      </c>
      <c r="F215" s="59">
        <v>1.9292</v>
      </c>
      <c r="G215" s="59">
        <v>1408.53</v>
      </c>
      <c r="H215" s="59">
        <v>0</v>
      </c>
      <c r="I215" s="59">
        <v>55.056</v>
      </c>
      <c r="J215" s="59">
        <v>221.7116</v>
      </c>
      <c r="K215" s="59">
        <v>102.5419</v>
      </c>
      <c r="L215" s="59">
        <v>30.1148</v>
      </c>
      <c r="M215" s="59">
        <v>215.33589999999998</v>
      </c>
      <c r="N215" s="17"/>
    </row>
    <row r="216" spans="1:14" ht="12.75">
      <c r="A216" s="33" t="str">
        <f t="shared" si="6"/>
        <v>Теке айы</v>
      </c>
      <c r="B216" s="58">
        <v>1999.4704000000002</v>
      </c>
      <c r="C216" s="59">
        <v>138.18810000000002</v>
      </c>
      <c r="D216" s="59">
        <v>29.596</v>
      </c>
      <c r="E216" s="59">
        <v>30.0426</v>
      </c>
      <c r="F216" s="59">
        <v>3.8901999999999997</v>
      </c>
      <c r="G216" s="59">
        <v>1228.4279</v>
      </c>
      <c r="H216" s="59">
        <v>0</v>
      </c>
      <c r="I216" s="59">
        <v>105.58930000000001</v>
      </c>
      <c r="J216" s="59">
        <v>210.9991</v>
      </c>
      <c r="K216" s="59">
        <v>108.5386</v>
      </c>
      <c r="L216" s="59">
        <v>8.9961</v>
      </c>
      <c r="M216" s="59">
        <v>135.2025</v>
      </c>
      <c r="N216" s="17"/>
    </row>
    <row r="217" spans="1:14" ht="12.75">
      <c r="A217" s="33" t="str">
        <f t="shared" si="6"/>
        <v>Баш оона </v>
      </c>
      <c r="B217" s="58">
        <v>3112.4443</v>
      </c>
      <c r="C217" s="59">
        <v>186.6747</v>
      </c>
      <c r="D217" s="59">
        <v>54.779900000000005</v>
      </c>
      <c r="E217" s="59">
        <v>63.7965</v>
      </c>
      <c r="F217" s="59">
        <v>24.235599999999998</v>
      </c>
      <c r="G217" s="59">
        <v>1826.4513</v>
      </c>
      <c r="H217" s="59">
        <v>0.2542</v>
      </c>
      <c r="I217" s="59">
        <v>185.1176</v>
      </c>
      <c r="J217" s="59">
        <v>236.1849</v>
      </c>
      <c r="K217" s="59">
        <v>154.5935</v>
      </c>
      <c r="L217" s="59">
        <v>22.6876</v>
      </c>
      <c r="M217" s="59">
        <v>357.6685</v>
      </c>
      <c r="N217" s="17"/>
    </row>
    <row r="218" spans="1:14" ht="12.75">
      <c r="A218" s="33" t="str">
        <f t="shared" si="6"/>
        <v>Аяк оона</v>
      </c>
      <c r="B218" s="58">
        <v>3027.5905</v>
      </c>
      <c r="C218" s="59">
        <v>487.7186</v>
      </c>
      <c r="D218" s="59">
        <v>76.42660000000001</v>
      </c>
      <c r="E218" s="59">
        <v>37.429199999999994</v>
      </c>
      <c r="F218" s="59">
        <v>4.190300000000001</v>
      </c>
      <c r="G218" s="59">
        <v>1700.2808</v>
      </c>
      <c r="H218" s="59">
        <v>2.9722</v>
      </c>
      <c r="I218" s="59">
        <v>83.151</v>
      </c>
      <c r="J218" s="59">
        <v>225.7814</v>
      </c>
      <c r="K218" s="59">
        <v>159.58020000000002</v>
      </c>
      <c r="L218" s="59">
        <v>5.4559</v>
      </c>
      <c r="M218" s="59">
        <v>244.6043</v>
      </c>
      <c r="N218" s="17"/>
    </row>
    <row r="219" spans="1:14" ht="12.75">
      <c r="A219" s="33" t="str">
        <f t="shared" si="6"/>
        <v>Тогуздун айы</v>
      </c>
      <c r="B219" s="58">
        <v>3221.1027000000004</v>
      </c>
      <c r="C219" s="59">
        <v>468.7303</v>
      </c>
      <c r="D219" s="59">
        <v>48.2577</v>
      </c>
      <c r="E219" s="59">
        <v>41.6283</v>
      </c>
      <c r="F219" s="59">
        <v>0</v>
      </c>
      <c r="G219" s="59">
        <v>1879.4828</v>
      </c>
      <c r="H219" s="59">
        <v>1.143</v>
      </c>
      <c r="I219" s="59">
        <v>95.8417</v>
      </c>
      <c r="J219" s="59">
        <v>258.3001</v>
      </c>
      <c r="K219" s="59">
        <v>143.1994</v>
      </c>
      <c r="L219" s="59">
        <v>38.75</v>
      </c>
      <c r="M219" s="59">
        <v>245.7694</v>
      </c>
      <c r="N219" s="17"/>
    </row>
    <row r="220" spans="1:14" ht="12.75">
      <c r="A220" s="33" t="str">
        <f t="shared" si="6"/>
        <v>Жетинин айы</v>
      </c>
      <c r="B220" s="58">
        <v>3411.4636000000005</v>
      </c>
      <c r="C220" s="59">
        <v>732.1656999999999</v>
      </c>
      <c r="D220" s="59">
        <v>99.421</v>
      </c>
      <c r="E220" s="59">
        <v>31.7377</v>
      </c>
      <c r="F220" s="59">
        <v>1.9886</v>
      </c>
      <c r="G220" s="59">
        <v>1596.4541000000002</v>
      </c>
      <c r="H220" s="59">
        <v>0</v>
      </c>
      <c r="I220" s="59">
        <v>126.50019999999999</v>
      </c>
      <c r="J220" s="59">
        <v>290.0462</v>
      </c>
      <c r="K220" s="59">
        <v>133.5164</v>
      </c>
      <c r="L220" s="59">
        <v>63.7075</v>
      </c>
      <c r="M220" s="59">
        <v>335.9262</v>
      </c>
      <c r="N220" s="17"/>
    </row>
    <row r="221" spans="1:14" ht="12.75">
      <c r="A221" s="33" t="str">
        <f t="shared" si="6"/>
        <v>Бештин айы</v>
      </c>
      <c r="B221" s="58">
        <v>3167.0210999999995</v>
      </c>
      <c r="C221" s="59">
        <v>307.734</v>
      </c>
      <c r="D221" s="59">
        <v>88.4305</v>
      </c>
      <c r="E221" s="59">
        <v>77.5558</v>
      </c>
      <c r="F221" s="59">
        <v>1.4687999999999999</v>
      </c>
      <c r="G221" s="59">
        <v>1920.0292</v>
      </c>
      <c r="H221" s="59">
        <v>0</v>
      </c>
      <c r="I221" s="59">
        <v>149.24720000000002</v>
      </c>
      <c r="J221" s="59">
        <v>215.49939999999998</v>
      </c>
      <c r="K221" s="59">
        <v>128.8955</v>
      </c>
      <c r="L221" s="59">
        <v>37.0473</v>
      </c>
      <c r="M221" s="59">
        <v>241.11339999999998</v>
      </c>
      <c r="N221" s="17"/>
    </row>
    <row r="222" spans="1:14" ht="12.75">
      <c r="A222" s="34" t="str">
        <f t="shared" si="6"/>
        <v>Үчтүн  айы </v>
      </c>
      <c r="B222" s="60">
        <v>3545.6432</v>
      </c>
      <c r="C222" s="61">
        <v>355.28229999999996</v>
      </c>
      <c r="D222" s="61">
        <v>211.2248</v>
      </c>
      <c r="E222" s="61">
        <v>30.0579</v>
      </c>
      <c r="F222" s="61">
        <v>11.630799999999999</v>
      </c>
      <c r="G222" s="61">
        <v>1809.9814</v>
      </c>
      <c r="H222" s="61">
        <v>5.9096</v>
      </c>
      <c r="I222" s="61">
        <v>245.7722</v>
      </c>
      <c r="J222" s="61">
        <v>277.6783</v>
      </c>
      <c r="K222" s="61">
        <v>133.2759</v>
      </c>
      <c r="L222" s="61">
        <v>50.0645</v>
      </c>
      <c r="M222" s="61">
        <v>414.7655</v>
      </c>
      <c r="N222" s="17"/>
    </row>
    <row r="223" spans="1:14" ht="12.75">
      <c r="A223" s="33" t="s">
        <v>76</v>
      </c>
      <c r="B223" s="58">
        <v>2548.0199999999995</v>
      </c>
      <c r="C223" s="59">
        <v>180.01760000000002</v>
      </c>
      <c r="D223" s="59">
        <v>108.924</v>
      </c>
      <c r="E223" s="59">
        <v>59.5418</v>
      </c>
      <c r="F223" s="59">
        <v>0.9075</v>
      </c>
      <c r="G223" s="59">
        <v>1646.3895</v>
      </c>
      <c r="H223" s="59">
        <v>0.15120000000000003</v>
      </c>
      <c r="I223" s="59">
        <v>48.48</v>
      </c>
      <c r="J223" s="59">
        <v>128.5756</v>
      </c>
      <c r="K223" s="59">
        <v>96.89460000000001</v>
      </c>
      <c r="L223" s="59">
        <v>15.190299999999999</v>
      </c>
      <c r="M223" s="59">
        <v>262.9479</v>
      </c>
      <c r="N223" s="17"/>
    </row>
    <row r="224" spans="1:14" ht="12.75">
      <c r="A224" s="33" t="str">
        <f aca="true" t="shared" si="7" ref="A224:A233">A212</f>
        <v>Жалган куран</v>
      </c>
      <c r="B224" s="58">
        <v>3399.2263</v>
      </c>
      <c r="C224" s="59">
        <v>405.5001</v>
      </c>
      <c r="D224" s="59">
        <v>58.6639</v>
      </c>
      <c r="E224" s="59">
        <v>48.4845</v>
      </c>
      <c r="F224" s="59">
        <v>0.8914</v>
      </c>
      <c r="G224" s="59">
        <v>2201.6784</v>
      </c>
      <c r="H224" s="59">
        <v>0</v>
      </c>
      <c r="I224" s="59">
        <v>85.2742</v>
      </c>
      <c r="J224" s="59">
        <v>154.5805</v>
      </c>
      <c r="K224" s="59">
        <v>102.9328</v>
      </c>
      <c r="L224" s="59">
        <v>17.3945</v>
      </c>
      <c r="M224" s="59">
        <v>323.826</v>
      </c>
      <c r="N224" s="17"/>
    </row>
    <row r="225" spans="1:14" ht="12.75">
      <c r="A225" s="33" t="str">
        <f t="shared" si="7"/>
        <v>Чын куран</v>
      </c>
      <c r="B225" s="58">
        <v>3099.5944</v>
      </c>
      <c r="C225" s="59">
        <v>408.7038</v>
      </c>
      <c r="D225" s="59">
        <v>244.43929999999997</v>
      </c>
      <c r="E225" s="59">
        <v>38.3915</v>
      </c>
      <c r="F225" s="59">
        <v>1.362</v>
      </c>
      <c r="G225" s="59">
        <v>1711.5288999999998</v>
      </c>
      <c r="H225" s="59">
        <v>0.8172</v>
      </c>
      <c r="I225" s="59">
        <v>76.59389999999999</v>
      </c>
      <c r="J225" s="59">
        <v>188.53320000000002</v>
      </c>
      <c r="K225" s="59">
        <v>71.694</v>
      </c>
      <c r="L225" s="59">
        <v>27.3223</v>
      </c>
      <c r="M225" s="59">
        <v>330.2083</v>
      </c>
      <c r="N225" s="17"/>
    </row>
    <row r="226" spans="1:14" ht="12.75">
      <c r="A226" s="33" t="str">
        <f t="shared" si="7"/>
        <v>Бугу айы</v>
      </c>
      <c r="B226" s="58">
        <v>3700.0681000000004</v>
      </c>
      <c r="C226" s="59">
        <v>695.3905</v>
      </c>
      <c r="D226" s="59">
        <v>64.66969999999999</v>
      </c>
      <c r="E226" s="59">
        <v>80.5848</v>
      </c>
      <c r="F226" s="59">
        <v>0.7824</v>
      </c>
      <c r="G226" s="59">
        <v>2033.1642</v>
      </c>
      <c r="H226" s="59">
        <v>0</v>
      </c>
      <c r="I226" s="59">
        <v>149.1349</v>
      </c>
      <c r="J226" s="59">
        <v>277.4151</v>
      </c>
      <c r="K226" s="59">
        <v>87.5587</v>
      </c>
      <c r="L226" s="59">
        <v>35.918099999999995</v>
      </c>
      <c r="M226" s="59">
        <v>275.4497</v>
      </c>
      <c r="N226" s="17"/>
    </row>
    <row r="227" spans="1:14" ht="12.75">
      <c r="A227" s="33" t="str">
        <f t="shared" si="7"/>
        <v>Кулжа айы</v>
      </c>
      <c r="B227" s="58">
        <v>3562.7117000000003</v>
      </c>
      <c r="C227" s="59">
        <v>553.7483000000001</v>
      </c>
      <c r="D227" s="59">
        <v>114.5688</v>
      </c>
      <c r="E227" s="59">
        <v>86.4222</v>
      </c>
      <c r="F227" s="59">
        <v>0.0833</v>
      </c>
      <c r="G227" s="59">
        <v>1723.136</v>
      </c>
      <c r="H227" s="59">
        <v>2.953</v>
      </c>
      <c r="I227" s="59">
        <v>172.66320000000002</v>
      </c>
      <c r="J227" s="59">
        <v>294.56940000000003</v>
      </c>
      <c r="K227" s="59">
        <v>124.5495</v>
      </c>
      <c r="L227" s="59">
        <v>45.3936</v>
      </c>
      <c r="M227" s="59">
        <v>444.62440000000004</v>
      </c>
      <c r="N227" s="17"/>
    </row>
    <row r="228" spans="1:14" ht="12.75">
      <c r="A228" s="33" t="str">
        <f t="shared" si="7"/>
        <v>Теке айы</v>
      </c>
      <c r="B228" s="58">
        <v>4280.899199999999</v>
      </c>
      <c r="C228" s="59">
        <v>424.323</v>
      </c>
      <c r="D228" s="59">
        <v>265.85</v>
      </c>
      <c r="E228" s="59">
        <v>73.69019999999999</v>
      </c>
      <c r="F228" s="59">
        <v>5.2065</v>
      </c>
      <c r="G228" s="59">
        <v>2146.675</v>
      </c>
      <c r="H228" s="59">
        <v>6.2843</v>
      </c>
      <c r="I228" s="59">
        <v>259.0398</v>
      </c>
      <c r="J228" s="59">
        <v>323.8008</v>
      </c>
      <c r="K228" s="59">
        <v>124.8235</v>
      </c>
      <c r="L228" s="59">
        <v>28.281599999999997</v>
      </c>
      <c r="M228" s="59">
        <v>622.9245</v>
      </c>
      <c r="N228" s="17"/>
    </row>
    <row r="229" spans="1:14" ht="12.75">
      <c r="A229" s="33" t="str">
        <f t="shared" si="7"/>
        <v>Баш оона </v>
      </c>
      <c r="B229" s="58">
        <v>4087.1579</v>
      </c>
      <c r="C229" s="59">
        <v>503.3627</v>
      </c>
      <c r="D229" s="59">
        <v>78.79469999999999</v>
      </c>
      <c r="E229" s="59">
        <v>90.12289999999999</v>
      </c>
      <c r="F229" s="59">
        <v>6.2101999999999995</v>
      </c>
      <c r="G229" s="59">
        <v>1999.0615</v>
      </c>
      <c r="H229" s="59">
        <v>8.922</v>
      </c>
      <c r="I229" s="59">
        <v>253.086</v>
      </c>
      <c r="J229" s="59">
        <v>303.248</v>
      </c>
      <c r="K229" s="59">
        <v>251.1011</v>
      </c>
      <c r="L229" s="59">
        <v>80.8751</v>
      </c>
      <c r="M229" s="59">
        <v>512.3737</v>
      </c>
      <c r="N229" s="17"/>
    </row>
    <row r="230" spans="1:14" ht="12.75">
      <c r="A230" s="33" t="str">
        <f t="shared" si="7"/>
        <v>Аяк оона</v>
      </c>
      <c r="B230" s="58">
        <v>3928.1579999999994</v>
      </c>
      <c r="C230" s="59">
        <v>283.12379999999996</v>
      </c>
      <c r="D230" s="59">
        <v>289.29940000000005</v>
      </c>
      <c r="E230" s="59">
        <v>70.0317</v>
      </c>
      <c r="F230" s="59">
        <v>6.3018</v>
      </c>
      <c r="G230" s="59">
        <v>1926.2803999999999</v>
      </c>
      <c r="H230" s="59">
        <v>32.779900000000005</v>
      </c>
      <c r="I230" s="59">
        <v>249.6925</v>
      </c>
      <c r="J230" s="59">
        <v>346.2666</v>
      </c>
      <c r="K230" s="59">
        <v>276.34290000000004</v>
      </c>
      <c r="L230" s="59">
        <v>46.490199999999994</v>
      </c>
      <c r="M230" s="59">
        <v>401.54879999999997</v>
      </c>
      <c r="N230" s="17"/>
    </row>
    <row r="231" spans="1:14" ht="12.75">
      <c r="A231" s="33" t="str">
        <f t="shared" si="7"/>
        <v>Тогуздун айы</v>
      </c>
      <c r="B231" s="58">
        <v>3999.9614999999994</v>
      </c>
      <c r="C231" s="59">
        <v>638.5621</v>
      </c>
      <c r="D231" s="59">
        <v>181.8258</v>
      </c>
      <c r="E231" s="59">
        <v>81.5808</v>
      </c>
      <c r="F231" s="59">
        <v>14.8294</v>
      </c>
      <c r="G231" s="59">
        <v>2023.0043</v>
      </c>
      <c r="H231" s="59">
        <v>7.0658</v>
      </c>
      <c r="I231" s="59">
        <v>264.9385</v>
      </c>
      <c r="J231" s="59">
        <v>277.8337</v>
      </c>
      <c r="K231" s="59">
        <v>207.06889999999999</v>
      </c>
      <c r="L231" s="59">
        <v>70.8218</v>
      </c>
      <c r="M231" s="59">
        <v>232.4304</v>
      </c>
      <c r="N231" s="17"/>
    </row>
    <row r="232" spans="1:14" ht="12.75">
      <c r="A232" s="33" t="str">
        <f t="shared" si="7"/>
        <v>Жетинин айы</v>
      </c>
      <c r="B232" s="58">
        <v>3908.2567999999997</v>
      </c>
      <c r="C232" s="59">
        <v>595.052</v>
      </c>
      <c r="D232" s="59">
        <v>171.5986</v>
      </c>
      <c r="E232" s="59">
        <v>68.3604</v>
      </c>
      <c r="F232" s="59">
        <v>4.3011</v>
      </c>
      <c r="G232" s="59">
        <v>1867.8936999999999</v>
      </c>
      <c r="H232" s="59">
        <v>43.022800000000004</v>
      </c>
      <c r="I232" s="59">
        <v>309.59520000000003</v>
      </c>
      <c r="J232" s="59">
        <v>326.79240000000004</v>
      </c>
      <c r="K232" s="59">
        <v>190.5466</v>
      </c>
      <c r="L232" s="59">
        <v>76.1678</v>
      </c>
      <c r="M232" s="59">
        <v>254.92620000000002</v>
      </c>
      <c r="N232" s="17"/>
    </row>
    <row r="233" spans="1:14" ht="12.75">
      <c r="A233" s="34" t="str">
        <f t="shared" si="7"/>
        <v>Бештин айы</v>
      </c>
      <c r="B233" s="60">
        <v>3435.3809</v>
      </c>
      <c r="C233" s="61">
        <v>589.0336</v>
      </c>
      <c r="D233" s="61">
        <v>142.02329999999998</v>
      </c>
      <c r="E233" s="61">
        <v>76.55330000000001</v>
      </c>
      <c r="F233" s="61">
        <v>2.8798000000000004</v>
      </c>
      <c r="G233" s="61">
        <v>1699.7986</v>
      </c>
      <c r="H233" s="61">
        <v>2.3499</v>
      </c>
      <c r="I233" s="61">
        <v>177.2844</v>
      </c>
      <c r="J233" s="61">
        <v>261.51570000000004</v>
      </c>
      <c r="K233" s="61">
        <v>175.0489</v>
      </c>
      <c r="L233" s="61">
        <v>16.9618</v>
      </c>
      <c r="M233" s="61">
        <v>291.9316</v>
      </c>
      <c r="N233" s="17"/>
    </row>
  </sheetData>
  <sheetProtection/>
  <mergeCells count="2">
    <mergeCell ref="A5:A6"/>
    <mergeCell ref="B5:B6"/>
  </mergeCells>
  <printOptions/>
  <pageMargins left="0.38" right="0.24" top="0.55" bottom="1" header="0.39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34"/>
  <sheetViews>
    <sheetView zoomScalePageLayoutView="0" workbookViewId="0" topLeftCell="A1">
      <pane xSplit="1" ySplit="7" topLeftCell="B21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34" sqref="B234:H234"/>
    </sheetView>
  </sheetViews>
  <sheetFormatPr defaultColWidth="9.00390625" defaultRowHeight="12.75"/>
  <cols>
    <col min="1" max="1" width="14.875" style="1" customWidth="1"/>
    <col min="2" max="2" width="11.125" style="1" customWidth="1"/>
    <col min="3" max="8" width="10.125" style="1" customWidth="1"/>
    <col min="9" max="9" width="13.125" style="1" customWidth="1"/>
    <col min="10" max="10" width="10.75390625" style="1" bestFit="1" customWidth="1"/>
    <col min="11" max="16384" width="9.125" style="1" customWidth="1"/>
  </cols>
  <sheetData>
    <row r="1" spans="8:9" ht="12.75">
      <c r="H1" s="32" t="s">
        <v>25</v>
      </c>
      <c r="I1" s="36"/>
    </row>
    <row r="3" ht="14.25">
      <c r="A3" s="9" t="s">
        <v>51</v>
      </c>
    </row>
    <row r="5" spans="1:8" ht="12.75">
      <c r="A5" s="19"/>
      <c r="H5" s="23" t="s">
        <v>1</v>
      </c>
    </row>
    <row r="6" spans="1:8" ht="12.75" customHeight="1">
      <c r="A6" s="160" t="s">
        <v>27</v>
      </c>
      <c r="B6" s="160" t="s">
        <v>28</v>
      </c>
      <c r="C6" s="62" t="s">
        <v>42</v>
      </c>
      <c r="D6" s="63"/>
      <c r="E6" s="63"/>
      <c r="F6" s="63"/>
      <c r="G6" s="63"/>
      <c r="H6" s="64"/>
    </row>
    <row r="7" spans="1:8" ht="51" customHeight="1">
      <c r="A7" s="161"/>
      <c r="B7" s="161"/>
      <c r="C7" s="65" t="s">
        <v>43</v>
      </c>
      <c r="D7" s="65" t="s">
        <v>44</v>
      </c>
      <c r="E7" s="65" t="s">
        <v>45</v>
      </c>
      <c r="F7" s="65" t="s">
        <v>46</v>
      </c>
      <c r="G7" s="65" t="s">
        <v>47</v>
      </c>
      <c r="H7" s="65" t="s">
        <v>48</v>
      </c>
    </row>
    <row r="8" spans="1:18" ht="12.75">
      <c r="A8" s="66" t="s">
        <v>56</v>
      </c>
      <c r="B8" s="67">
        <f>'[1]6.по срокам в нацвал'!B8+'[1]7.по срокам в инвал'!B8</f>
        <v>54.428000000000004</v>
      </c>
      <c r="C8" s="68">
        <f>'[1]6.по срокам в нацвал'!C8+'[1]7.по срокам в инвал'!C8</f>
        <v>5.2139999999999995</v>
      </c>
      <c r="D8" s="68">
        <f>'[1]6.по срокам в нацвал'!D8+'[1]7.по срокам в инвал'!D8</f>
        <v>25.128</v>
      </c>
      <c r="E8" s="68">
        <f>'[1]6.по срокам в нацвал'!E8+'[1]7.по срокам в инвал'!E8</f>
        <v>21.999000000000002</v>
      </c>
      <c r="F8" s="68">
        <f>'[1]6.по срокам в нацвал'!F8+'[1]7.по срокам в инвал'!F8</f>
        <v>2.039</v>
      </c>
      <c r="G8" s="68">
        <f>'[1]6.по срокам в нацвал'!G8+'[1]7.по срокам в инвал'!G8</f>
        <v>0.048</v>
      </c>
      <c r="H8" s="67">
        <f>'[1]6.по срокам в нацвал'!H8+'[1]7.по срокам в инвал'!H8</f>
        <v>0</v>
      </c>
      <c r="I8" s="69"/>
      <c r="J8" s="69"/>
      <c r="K8" s="69"/>
      <c r="L8" s="69"/>
      <c r="M8" s="69"/>
      <c r="N8" s="69"/>
      <c r="O8" s="69"/>
      <c r="P8" s="69"/>
      <c r="Q8" s="69"/>
      <c r="R8" s="69"/>
    </row>
    <row r="9" spans="1:18" ht="12.75">
      <c r="A9" s="70" t="s">
        <v>6</v>
      </c>
      <c r="B9" s="71">
        <f>'[1]6.по срокам в нацвал'!B9+'[1]7.по срокам в инвал'!B9</f>
        <v>45.6535</v>
      </c>
      <c r="C9" s="72">
        <f>'[1]6.по срокам в нацвал'!C9+'[1]7.по срокам в инвал'!C9</f>
        <v>2.41</v>
      </c>
      <c r="D9" s="72">
        <f>'[1]6.по срокам в нацвал'!D9+'[1]7.по срокам в инвал'!D9</f>
        <v>16.4715</v>
      </c>
      <c r="E9" s="72">
        <f>'[1]6.по срокам в нацвал'!E9+'[1]7.по срокам в инвал'!E9</f>
        <v>20.6</v>
      </c>
      <c r="F9" s="72">
        <f>'[1]6.по срокам в нацвал'!F9+'[1]7.по срокам в инвал'!F9</f>
        <v>3.417</v>
      </c>
      <c r="G9" s="72">
        <f>'[1]6.по срокам в нацвал'!G9+'[1]7.по срокам в инвал'!G9</f>
        <v>2.73</v>
      </c>
      <c r="H9" s="71">
        <f>'[1]6.по срокам в нацвал'!H9+'[1]7.по срокам в инвал'!H9</f>
        <v>0.025</v>
      </c>
      <c r="I9" s="69"/>
      <c r="J9" s="69"/>
      <c r="K9" s="69"/>
      <c r="L9" s="69"/>
      <c r="M9" s="69"/>
      <c r="N9" s="69"/>
      <c r="O9" s="69"/>
      <c r="P9" s="69"/>
      <c r="Q9" s="69"/>
      <c r="R9" s="69"/>
    </row>
    <row r="10" spans="1:18" ht="12.75">
      <c r="A10" s="73" t="s">
        <v>7</v>
      </c>
      <c r="B10" s="71">
        <f>'[1]6.по срокам в нацвал'!B10+'[1]7.по срокам в инвал'!B10</f>
        <v>37.1063</v>
      </c>
      <c r="C10" s="72">
        <f>'[1]6.по срокам в нацвал'!C10+'[1]7.по срокам в инвал'!C10</f>
        <v>7.2608</v>
      </c>
      <c r="D10" s="72">
        <f>'[1]6.по срокам в нацвал'!D10+'[1]7.по срокам в инвал'!D10</f>
        <v>15.767799999999998</v>
      </c>
      <c r="E10" s="72">
        <f>'[1]6.по срокам в нацвал'!E10+'[1]7.по срокам в инвал'!E10</f>
        <v>7.169700000000001</v>
      </c>
      <c r="F10" s="72">
        <f>'[1]6.по срокам в нацвал'!F10+'[1]7.по срокам в инвал'!F10</f>
        <v>4.197</v>
      </c>
      <c r="G10" s="72">
        <f>'[1]6.по срокам в нацвал'!G10+'[1]7.по срокам в инвал'!G10</f>
        <v>2.711</v>
      </c>
      <c r="H10" s="71">
        <f>'[1]6.по срокам в нацвал'!H10+'[1]7.по срокам в инвал'!H10</f>
        <v>0</v>
      </c>
      <c r="I10" s="69"/>
      <c r="J10" s="69"/>
      <c r="K10" s="69"/>
      <c r="L10" s="69"/>
      <c r="M10" s="69"/>
      <c r="N10" s="69"/>
      <c r="O10" s="69"/>
      <c r="P10" s="69"/>
      <c r="Q10" s="69"/>
      <c r="R10" s="69"/>
    </row>
    <row r="11" spans="1:18" ht="12.75">
      <c r="A11" s="73" t="s">
        <v>8</v>
      </c>
      <c r="B11" s="74">
        <f>'[1]6.по срокам в нацвал'!B11+'[1]7.по срокам в инвал'!B11</f>
        <v>66.8483</v>
      </c>
      <c r="C11" s="72">
        <f>'[1]6.по срокам в нацвал'!C11+'[1]7.по срокам в инвал'!C11</f>
        <v>6.633000000000001</v>
      </c>
      <c r="D11" s="72">
        <f>'[1]6.по срокам в нацвал'!D11+'[1]7.по срокам в инвал'!D11</f>
        <v>11.2365</v>
      </c>
      <c r="E11" s="72">
        <f>'[1]6.по срокам в нацвал'!E11+'[1]7.по срокам в инвал'!E11</f>
        <v>44.089</v>
      </c>
      <c r="F11" s="72">
        <f>'[1]6.по срокам в нацвал'!F11+'[1]7.по срокам в инвал'!F11</f>
        <v>4.2518</v>
      </c>
      <c r="G11" s="72">
        <f>'[1]6.по срокам в нацвал'!G11+'[1]7.по срокам в инвал'!G11</f>
        <v>0.558</v>
      </c>
      <c r="H11" s="71">
        <f>'[1]6.по срокам в нацвал'!H11+'[1]7.по срокам в инвал'!H11</f>
        <v>0.08</v>
      </c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spans="1:18" ht="12.75">
      <c r="A12" s="73" t="s">
        <v>9</v>
      </c>
      <c r="B12" s="74">
        <f>'[1]6.по срокам в нацвал'!B12+'[1]7.по срокам в инвал'!B12</f>
        <v>39.0343</v>
      </c>
      <c r="C12" s="72">
        <f>'[1]6.по срокам в нацвал'!C12+'[1]7.по срокам в инвал'!C12</f>
        <v>7.8718</v>
      </c>
      <c r="D12" s="72">
        <f>'[1]6.по срокам в нацвал'!D12+'[1]7.по срокам в инвал'!D12</f>
        <v>17.0595</v>
      </c>
      <c r="E12" s="72">
        <f>'[1]6.по срокам в нацвал'!E12+'[1]7.по срокам в инвал'!E12</f>
        <v>11.821</v>
      </c>
      <c r="F12" s="72">
        <f>'[1]6.по срокам в нацвал'!F12+'[1]7.по срокам в инвал'!F12</f>
        <v>2.026</v>
      </c>
      <c r="G12" s="72">
        <f>'[1]6.по срокам в нацвал'!G12+'[1]7.по срокам в инвал'!G12</f>
        <v>0.256</v>
      </c>
      <c r="H12" s="72">
        <f>'[1]6.по срокам в нацвал'!H12+'[1]7.по срокам в инвал'!H12</f>
        <v>0</v>
      </c>
      <c r="I12" s="69"/>
      <c r="J12" s="69"/>
      <c r="K12" s="69"/>
      <c r="L12" s="69"/>
      <c r="M12" s="69"/>
      <c r="N12" s="69"/>
      <c r="O12" s="69"/>
      <c r="P12" s="69"/>
      <c r="Q12" s="69"/>
      <c r="R12" s="69"/>
    </row>
    <row r="13" spans="1:18" ht="12.75">
      <c r="A13" s="73" t="s">
        <v>10</v>
      </c>
      <c r="B13" s="74">
        <f>'[1]6.по срокам в нацвал'!B13+'[1]7.по срокам в инвал'!B13</f>
        <v>38.953599999999994</v>
      </c>
      <c r="C13" s="72">
        <f>'[1]6.по срокам в нацвал'!C13+'[1]7.по срокам в инвал'!C13</f>
        <v>2.629</v>
      </c>
      <c r="D13" s="72">
        <f>'[1]6.по срокам в нацвал'!D13+'[1]7.по срокам в инвал'!D13</f>
        <v>25.029400000000003</v>
      </c>
      <c r="E13" s="72">
        <f>'[1]6.по срокам в нацвал'!E13+'[1]7.по срокам в инвал'!E13</f>
        <v>9.0222</v>
      </c>
      <c r="F13" s="72">
        <f>'[1]6.по срокам в нацвал'!F13+'[1]7.по срокам в инвал'!F13</f>
        <v>0.51</v>
      </c>
      <c r="G13" s="72">
        <f>'[1]6.по срокам в нацвал'!G13+'[1]7.по срокам в инвал'!G13</f>
        <v>1.6829999999999998</v>
      </c>
      <c r="H13" s="72">
        <f>'[1]6.по срокам в нацвал'!H13+'[1]7.по срокам в инвал'!H13</f>
        <v>0.08</v>
      </c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spans="1:18" ht="12.75">
      <c r="A14" s="73" t="s">
        <v>11</v>
      </c>
      <c r="B14" s="74">
        <f>'[1]6.по срокам в нацвал'!B14+'[1]7.по срокам в инвал'!B14</f>
        <v>47.2401</v>
      </c>
      <c r="C14" s="72">
        <f>'[1]6.по срокам в нацвал'!C14+'[1]7.по срокам в инвал'!C14</f>
        <v>4.504</v>
      </c>
      <c r="D14" s="72">
        <f>'[1]6.по срокам в нацвал'!D14+'[1]7.по срокам в инвал'!D14</f>
        <v>12.1556</v>
      </c>
      <c r="E14" s="72">
        <f>'[1]6.по срокам в нацвал'!E14+'[1]7.по срокам в инвал'!E14</f>
        <v>21.6265</v>
      </c>
      <c r="F14" s="72">
        <f>'[1]6.по срокам в нацвал'!F14+'[1]7.по срокам в инвал'!F14</f>
        <v>4.042</v>
      </c>
      <c r="G14" s="72">
        <f>'[1]6.по срокам в нацвал'!G14+'[1]7.по срокам в инвал'!G14</f>
        <v>4.912</v>
      </c>
      <c r="H14" s="72">
        <f>'[1]6.по срокам в нацвал'!H14+'[1]7.по срокам в инвал'!H14</f>
        <v>0</v>
      </c>
      <c r="I14" s="69"/>
      <c r="J14" s="69"/>
      <c r="K14" s="69"/>
      <c r="L14" s="69"/>
      <c r="M14" s="69"/>
      <c r="N14" s="69"/>
      <c r="O14" s="69"/>
      <c r="P14" s="69"/>
      <c r="Q14" s="69"/>
      <c r="R14" s="69"/>
    </row>
    <row r="15" spans="1:18" ht="12.75">
      <c r="A15" s="73" t="s">
        <v>12</v>
      </c>
      <c r="B15" s="74">
        <f>'[1]6.по срокам в нацвал'!B15+'[1]7.по срокам в инвал'!B15</f>
        <v>57.133399999999995</v>
      </c>
      <c r="C15" s="72">
        <f>'[1]6.по срокам в нацвал'!C15+'[1]7.по срокам в инвал'!C15</f>
        <v>2.269</v>
      </c>
      <c r="D15" s="72">
        <f>'[1]6.по срокам в нацвал'!D15+'[1]7.по срокам в инвал'!D15</f>
        <v>29.96</v>
      </c>
      <c r="E15" s="72">
        <f>'[1]6.по срокам в нацвал'!E15+'[1]7.по срокам в инвал'!E15</f>
        <v>16.8756</v>
      </c>
      <c r="F15" s="72">
        <f>'[1]6.по срокам в нацвал'!F15+'[1]7.по срокам в инвал'!F15</f>
        <v>2.9017</v>
      </c>
      <c r="G15" s="72">
        <f>'[1]6.по срокам в нацвал'!G15+'[1]7.по срокам в инвал'!G15</f>
        <v>5.1121</v>
      </c>
      <c r="H15" s="72">
        <f>'[1]6.по срокам в нацвал'!H15+'[1]7.по срокам в инвал'!H15</f>
        <v>0.015</v>
      </c>
      <c r="I15" s="69"/>
      <c r="J15" s="69"/>
      <c r="K15" s="69"/>
      <c r="L15" s="69"/>
      <c r="M15" s="69"/>
      <c r="N15" s="69"/>
      <c r="O15" s="69"/>
      <c r="P15" s="69"/>
      <c r="Q15" s="69"/>
      <c r="R15" s="69"/>
    </row>
    <row r="16" spans="1:18" ht="12.75">
      <c r="A16" s="73" t="s">
        <v>13</v>
      </c>
      <c r="B16" s="74">
        <f>'[1]6.по срокам в нацвал'!B16+'[1]7.по срокам в инвал'!B16</f>
        <v>55.07040000000001</v>
      </c>
      <c r="C16" s="72">
        <f>'[1]6.по срокам в нацвал'!C16+'[1]7.по срокам в инвал'!C16</f>
        <v>1.132</v>
      </c>
      <c r="D16" s="72">
        <f>'[1]6.по срокам в нацвал'!D16+'[1]7.по срокам в инвал'!D16</f>
        <v>37.003</v>
      </c>
      <c r="E16" s="72">
        <f>'[1]6.по срокам в нацвал'!E16+'[1]7.по срокам в инвал'!E16</f>
        <v>14.8894</v>
      </c>
      <c r="F16" s="72">
        <f>'[1]6.по срокам в нацвал'!F16+'[1]7.по срокам в инвал'!F16</f>
        <v>1.321</v>
      </c>
      <c r="G16" s="72">
        <f>'[1]6.по срокам в нацвал'!G16+'[1]7.по срокам в инвал'!G16</f>
        <v>0.7250000000000001</v>
      </c>
      <c r="H16" s="72">
        <f>'[1]6.по срокам в нацвал'!H16+'[1]7.по срокам в инвал'!H16</f>
        <v>0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8" ht="12.75">
      <c r="A17" s="73" t="s">
        <v>14</v>
      </c>
      <c r="B17" s="74">
        <f>'[1]6.по срокам в нацвал'!B17+'[1]7.по срокам в инвал'!B17</f>
        <v>50.8288</v>
      </c>
      <c r="C17" s="72">
        <f>'[1]6.по срокам в нацвал'!C17+'[1]7.по срокам в инвал'!C17</f>
        <v>8.805</v>
      </c>
      <c r="D17" s="72">
        <f>'[1]6.по срокам в нацвал'!D17+'[1]7.по срокам в инвал'!D17</f>
        <v>18.4213</v>
      </c>
      <c r="E17" s="72">
        <f>'[1]6.по срокам в нацвал'!E17+'[1]7.по срокам в инвал'!E17</f>
        <v>20.2875</v>
      </c>
      <c r="F17" s="72">
        <f>'[1]6.по срокам в нацвал'!F17+'[1]7.по срокам в инвал'!F17</f>
        <v>1.85</v>
      </c>
      <c r="G17" s="72">
        <f>'[1]6.по срокам в нацвал'!G17+'[1]7.по срокам в инвал'!G17</f>
        <v>0.985</v>
      </c>
      <c r="H17" s="72">
        <f>'[1]6.по срокам в нацвал'!H17+'[1]7.по срокам в инвал'!H17</f>
        <v>0.48</v>
      </c>
      <c r="I17" s="69"/>
      <c r="J17" s="69"/>
      <c r="K17" s="69"/>
      <c r="L17" s="69"/>
      <c r="M17" s="69"/>
      <c r="N17" s="69"/>
      <c r="O17" s="69"/>
      <c r="P17" s="69"/>
      <c r="Q17" s="69"/>
      <c r="R17" s="69"/>
    </row>
    <row r="18" spans="1:18" ht="12.75">
      <c r="A18" s="73" t="s">
        <v>15</v>
      </c>
      <c r="B18" s="74">
        <f>'[1]6.по срокам в нацвал'!B18+'[1]7.по срокам в инвал'!B18</f>
        <v>58.241699999999994</v>
      </c>
      <c r="C18" s="72">
        <f>'[1]6.по срокам в нацвал'!C18+'[1]7.по срокам в инвал'!C18</f>
        <v>3.1790000000000003</v>
      </c>
      <c r="D18" s="72">
        <f>'[1]6.по срокам в нацвал'!D18+'[1]7.по срокам в инвал'!D18</f>
        <v>20.445899999999998</v>
      </c>
      <c r="E18" s="72">
        <f>'[1]6.по срокам в нацвал'!E18+'[1]7.по срокам в инвал'!E18</f>
        <v>27.649</v>
      </c>
      <c r="F18" s="72">
        <f>'[1]6.по срокам в нацвал'!F18+'[1]7.по срокам в инвал'!F18</f>
        <v>4.856</v>
      </c>
      <c r="G18" s="72">
        <f>'[1]6.по срокам в нацвал'!G18+'[1]7.по срокам в инвал'!G18</f>
        <v>2.1118</v>
      </c>
      <c r="H18" s="72">
        <f>'[1]6.по срокам в нацвал'!H18+'[1]7.по срокам в инвал'!H18</f>
        <v>0</v>
      </c>
      <c r="I18" s="69"/>
      <c r="J18" s="69"/>
      <c r="K18" s="69"/>
      <c r="L18" s="69"/>
      <c r="M18" s="69"/>
      <c r="N18" s="69"/>
      <c r="O18" s="69"/>
      <c r="P18" s="69"/>
      <c r="Q18" s="69"/>
      <c r="R18" s="69"/>
    </row>
    <row r="19" spans="1:18" ht="13.5" thickBot="1">
      <c r="A19" s="75" t="s">
        <v>57</v>
      </c>
      <c r="B19" s="76">
        <f>'[1]6.по срокам в нацвал'!B19+'[1]7.по срокам в инвал'!B19</f>
        <v>65.6041</v>
      </c>
      <c r="C19" s="77">
        <f>'[1]6.по срокам в нацвал'!C19+'[1]7.по срокам в инвал'!C19</f>
        <v>4.299</v>
      </c>
      <c r="D19" s="77">
        <f>'[1]6.по срокам в нацвал'!D19+'[1]7.по срокам в инвал'!D19</f>
        <v>27.875</v>
      </c>
      <c r="E19" s="77">
        <f>'[1]6.по срокам в нацвал'!E19+'[1]7.по срокам в инвал'!E19</f>
        <v>14.2437</v>
      </c>
      <c r="F19" s="77">
        <f>'[1]6.по срокам в нацвал'!F19+'[1]7.по срокам в инвал'!F19</f>
        <v>8.081</v>
      </c>
      <c r="G19" s="77">
        <f>'[1]6.по срокам в нацвал'!G19+'[1]7.по срокам в инвал'!G19</f>
        <v>11.1054</v>
      </c>
      <c r="H19" s="77">
        <f>'[1]6.по срокам в нацвал'!H19+'[1]7.по срокам в инвал'!H19</f>
        <v>0</v>
      </c>
      <c r="I19" s="69"/>
      <c r="J19" s="69"/>
      <c r="K19" s="69"/>
      <c r="L19" s="69"/>
      <c r="M19" s="69"/>
      <c r="N19" s="69"/>
      <c r="O19" s="69"/>
      <c r="P19" s="69"/>
      <c r="Q19" s="69"/>
      <c r="R19" s="69"/>
    </row>
    <row r="20" spans="1:18" ht="12.75">
      <c r="A20" s="66" t="s">
        <v>58</v>
      </c>
      <c r="B20" s="67">
        <f>'[1]6.по срокам в нацвал'!B20+'[1]7.по срокам в инвал'!B20</f>
        <v>55.7001</v>
      </c>
      <c r="C20" s="68">
        <f>'[1]6.по срокам в нацвал'!C20+'[1]7.по срокам в инвал'!C20</f>
        <v>0.51</v>
      </c>
      <c r="D20" s="68">
        <f>'[1]6.по срокам в нацвал'!D20+'[1]7.по срокам в инвал'!D20</f>
        <v>9.0984</v>
      </c>
      <c r="E20" s="68">
        <f>'[1]6.по срокам в нацвал'!E20+'[1]7.по срокам в инвал'!E20</f>
        <v>38.556</v>
      </c>
      <c r="F20" s="68">
        <f>'[1]6.по срокам в нацвал'!F20+'[1]7.по срокам в инвал'!F20</f>
        <v>3.5742000000000003</v>
      </c>
      <c r="G20" s="68">
        <f>'[1]6.по срокам в нацвал'!G20+'[1]7.по срокам в инвал'!G20</f>
        <v>3.9615</v>
      </c>
      <c r="H20" s="67">
        <f>'[1]6.по срокам в нацвал'!H20+'[1]7.по срокам в инвал'!H20</f>
        <v>0</v>
      </c>
      <c r="I20" s="69"/>
      <c r="J20" s="69"/>
      <c r="K20" s="69"/>
      <c r="L20" s="69"/>
      <c r="M20" s="69"/>
      <c r="N20" s="69"/>
      <c r="O20" s="69"/>
      <c r="P20" s="69"/>
      <c r="Q20" s="69"/>
      <c r="R20" s="69"/>
    </row>
    <row r="21" spans="1:18" ht="12.75">
      <c r="A21" s="70" t="s">
        <v>6</v>
      </c>
      <c r="B21" s="71">
        <f>'[1]6.по срокам в нацвал'!B21+'[1]7.по срокам в инвал'!B21</f>
        <v>52.51990000000001</v>
      </c>
      <c r="C21" s="72">
        <f>'[1]6.по срокам в нацвал'!C21+'[1]7.по срокам в инвал'!C21</f>
        <v>2.862</v>
      </c>
      <c r="D21" s="72">
        <f>'[1]6.по срокам в нацвал'!D21+'[1]7.по срокам в инвал'!D21</f>
        <v>8.9705</v>
      </c>
      <c r="E21" s="72">
        <f>'[1]6.по срокам в нацвал'!E21+'[1]7.по срокам в инвал'!E21</f>
        <v>36.277</v>
      </c>
      <c r="F21" s="72">
        <f>'[1]6.по срокам в нацвал'!F21+'[1]7.по срокам в инвал'!F21</f>
        <v>1.9074</v>
      </c>
      <c r="G21" s="72">
        <f>'[1]6.по срокам в нацвал'!G21+'[1]7.по срокам в инвал'!G21</f>
        <v>2.303</v>
      </c>
      <c r="H21" s="71">
        <f>'[1]6.по срокам в нацвал'!H21+'[1]7.по срокам в инвал'!H21</f>
        <v>0.2</v>
      </c>
      <c r="I21" s="69"/>
      <c r="J21" s="69"/>
      <c r="K21" s="69"/>
      <c r="L21" s="69"/>
      <c r="M21" s="69"/>
      <c r="N21" s="69"/>
      <c r="O21" s="69"/>
      <c r="P21" s="69"/>
      <c r="Q21" s="69"/>
      <c r="R21" s="69"/>
    </row>
    <row r="22" spans="1:18" ht="12.75">
      <c r="A22" s="73" t="s">
        <v>7</v>
      </c>
      <c r="B22" s="71">
        <f>'[1]6.по срокам в нацвал'!B22+'[1]7.по срокам в инвал'!B22</f>
        <v>98.75200000000001</v>
      </c>
      <c r="C22" s="72">
        <f>'[1]6.по срокам в нацвал'!C22+'[1]7.по срокам в инвал'!C22</f>
        <v>1.454</v>
      </c>
      <c r="D22" s="72">
        <f>'[1]6.по срокам в нацвал'!D22+'[1]7.по срокам в инвал'!D22</f>
        <v>36.018</v>
      </c>
      <c r="E22" s="72">
        <f>'[1]6.по срокам в нацвал'!E22+'[1]7.по срокам в инвал'!E22</f>
        <v>52.363</v>
      </c>
      <c r="F22" s="72">
        <f>'[1]6.по срокам в нацвал'!F22+'[1]7.по срокам в инвал'!F22</f>
        <v>2.934</v>
      </c>
      <c r="G22" s="72">
        <f>'[1]6.по срокам в нацвал'!G22+'[1]7.по срокам в инвал'!G22</f>
        <v>5.9830000000000005</v>
      </c>
      <c r="H22" s="71">
        <f>'[1]6.по срокам в нацвал'!H22+'[1]7.по срокам в инвал'!H22</f>
        <v>0</v>
      </c>
      <c r="I22" s="69"/>
      <c r="J22" s="69"/>
      <c r="K22" s="69"/>
      <c r="L22" s="69"/>
      <c r="M22" s="69"/>
      <c r="N22" s="69"/>
      <c r="O22" s="69"/>
      <c r="P22" s="69"/>
      <c r="Q22" s="69"/>
      <c r="R22" s="69"/>
    </row>
    <row r="23" spans="1:18" ht="12.75">
      <c r="A23" s="73" t="s">
        <v>8</v>
      </c>
      <c r="B23" s="74">
        <f>'[1]6.по срокам в нацвал'!B23+'[1]7.по срокам в инвал'!B23</f>
        <v>58.6725</v>
      </c>
      <c r="C23" s="72">
        <f>'[1]6.по срокам в нацвал'!C23+'[1]7.по срокам в инвал'!C23</f>
        <v>3.5545</v>
      </c>
      <c r="D23" s="72">
        <f>'[1]6.по срокам в нацвал'!D23+'[1]7.по срокам в инвал'!D23</f>
        <v>10.559999999999999</v>
      </c>
      <c r="E23" s="72">
        <f>'[1]6.по срокам в нацвал'!E23+'[1]7.по срокам в инвал'!E23</f>
        <v>37.376000000000005</v>
      </c>
      <c r="F23" s="72">
        <f>'[1]6.по срокам в нацвал'!F23+'[1]7.по срокам в инвал'!F23</f>
        <v>5.558</v>
      </c>
      <c r="G23" s="72">
        <f>'[1]6.по срокам в нацвал'!G23+'[1]7.по срокам в инвал'!G23</f>
        <v>1.6239999999999999</v>
      </c>
      <c r="H23" s="71">
        <f>'[1]6.по срокам в нацвал'!H23+'[1]7.по срокам в инвал'!H23</f>
        <v>0</v>
      </c>
      <c r="I23" s="69"/>
      <c r="J23" s="69"/>
      <c r="K23" s="69"/>
      <c r="L23" s="69"/>
      <c r="M23" s="69"/>
      <c r="N23" s="69"/>
      <c r="O23" s="69"/>
      <c r="P23" s="69"/>
      <c r="Q23" s="69"/>
      <c r="R23" s="69"/>
    </row>
    <row r="24" spans="1:18" ht="12.75">
      <c r="A24" s="73" t="s">
        <v>9</v>
      </c>
      <c r="B24" s="74">
        <f>'[1]6.по срокам в нацвал'!B24+'[1]7.по срокам в инвал'!B24</f>
        <v>118.48490000000001</v>
      </c>
      <c r="C24" s="72">
        <f>'[1]6.по срокам в нацвал'!C24+'[1]7.по срокам в инвал'!C24</f>
        <v>9.398399999999999</v>
      </c>
      <c r="D24" s="72">
        <f>'[1]6.по срокам в нацвал'!D24+'[1]7.по срокам в инвал'!D24</f>
        <v>13.101199999999999</v>
      </c>
      <c r="E24" s="72">
        <f>'[1]6.по срокам в нацвал'!E24+'[1]7.по срокам в инвал'!E24</f>
        <v>58.2998</v>
      </c>
      <c r="F24" s="72">
        <f>'[1]6.по срокам в нацвал'!F24+'[1]7.по срокам в инвал'!F24</f>
        <v>20.093</v>
      </c>
      <c r="G24" s="72">
        <f>'[1]6.по срокам в нацвал'!G24+'[1]7.по срокам в инвал'!G24</f>
        <v>11.023900000000001</v>
      </c>
      <c r="H24" s="72">
        <f>'[1]6.по срокам в нацвал'!H24+'[1]7.по срокам в инвал'!H24</f>
        <v>6.5686</v>
      </c>
      <c r="I24" s="69"/>
      <c r="J24" s="69"/>
      <c r="K24" s="69"/>
      <c r="L24" s="69"/>
      <c r="M24" s="69"/>
      <c r="N24" s="69"/>
      <c r="O24" s="69"/>
      <c r="P24" s="69"/>
      <c r="Q24" s="69"/>
      <c r="R24" s="69"/>
    </row>
    <row r="25" spans="1:18" ht="12.75">
      <c r="A25" s="73" t="s">
        <v>10</v>
      </c>
      <c r="B25" s="74">
        <f>'[1]6.по срокам в нацвал'!B25+'[1]7.по срокам в инвал'!B25</f>
        <v>110.8835</v>
      </c>
      <c r="C25" s="72">
        <f>'[1]6.по срокам в нацвал'!C25+'[1]7.по срокам в инвал'!C25</f>
        <v>3.558</v>
      </c>
      <c r="D25" s="72">
        <f>'[1]6.по срокам в нацвал'!D25+'[1]7.по срокам в инвал'!D25</f>
        <v>33.077099999999994</v>
      </c>
      <c r="E25" s="72">
        <f>'[1]6.по срокам в нацвал'!E25+'[1]7.по срокам в инвал'!E25</f>
        <v>58.2774</v>
      </c>
      <c r="F25" s="72">
        <f>'[1]6.по срокам в нацвал'!F25+'[1]7.по срокам в инвал'!F25</f>
        <v>10.17</v>
      </c>
      <c r="G25" s="72">
        <f>'[1]6.по срокам в нацвал'!G25+'[1]7.по срокам в инвал'!G25</f>
        <v>5.127</v>
      </c>
      <c r="H25" s="72">
        <f>'[1]6.по срокам в нацвал'!H25+'[1]7.по срокам в инвал'!H25</f>
        <v>0.674</v>
      </c>
      <c r="I25" s="69"/>
      <c r="J25" s="69"/>
      <c r="K25" s="69"/>
      <c r="L25" s="69"/>
      <c r="M25" s="69"/>
      <c r="N25" s="69"/>
      <c r="O25" s="69"/>
      <c r="P25" s="69"/>
      <c r="Q25" s="69"/>
      <c r="R25" s="69"/>
    </row>
    <row r="26" spans="1:18" ht="12.75">
      <c r="A26" s="73" t="s">
        <v>11</v>
      </c>
      <c r="B26" s="74">
        <f>'[1]6.по срокам в нацвал'!B26+'[1]7.по срокам в инвал'!B26</f>
        <v>119.1019</v>
      </c>
      <c r="C26" s="72">
        <f>'[1]6.по срокам в нацвал'!C26+'[1]7.по срокам в инвал'!C26</f>
        <v>1.8210000000000002</v>
      </c>
      <c r="D26" s="72">
        <f>'[1]6.по срокам в нацвал'!D26+'[1]7.по срокам в инвал'!D26</f>
        <v>28.542700000000004</v>
      </c>
      <c r="E26" s="72">
        <f>'[1]6.по срокам в нацвал'!E26+'[1]7.по срокам в инвал'!E26</f>
        <v>78.55250000000001</v>
      </c>
      <c r="F26" s="72">
        <f>'[1]6.по срокам в нацвал'!F26+'[1]7.по срокам в инвал'!F26</f>
        <v>6.0287</v>
      </c>
      <c r="G26" s="72">
        <f>'[1]6.по срокам в нацвал'!G26+'[1]7.по срокам в инвал'!G26</f>
        <v>4.157</v>
      </c>
      <c r="H26" s="72">
        <f>'[1]6.по срокам в нацвал'!H26+'[1]7.по срокам в инвал'!H26</f>
        <v>0</v>
      </c>
      <c r="I26" s="69"/>
      <c r="J26" s="69"/>
      <c r="K26" s="69"/>
      <c r="L26" s="69"/>
      <c r="M26" s="69"/>
      <c r="N26" s="69"/>
      <c r="O26" s="69"/>
      <c r="P26" s="69"/>
      <c r="Q26" s="69"/>
      <c r="R26" s="69"/>
    </row>
    <row r="27" spans="1:18" ht="12.75">
      <c r="A27" s="73" t="s">
        <v>12</v>
      </c>
      <c r="B27" s="74">
        <f>'[1]6.по срокам в нацвал'!B27+'[1]7.по срокам в инвал'!B27</f>
        <v>120.0632</v>
      </c>
      <c r="C27" s="72">
        <f>'[1]6.по срокам в нацвал'!C27+'[1]7.по срокам в инвал'!C27</f>
        <v>14.682200000000002</v>
      </c>
      <c r="D27" s="72">
        <f>'[1]6.по срокам в нацвал'!D27+'[1]7.по срокам в инвал'!D27</f>
        <v>20.214</v>
      </c>
      <c r="E27" s="72">
        <f>'[1]6.по срокам в нацвал'!E27+'[1]7.по срокам в инвал'!E27</f>
        <v>81.10300000000001</v>
      </c>
      <c r="F27" s="72">
        <f>'[1]6.по срокам в нацвал'!F27+'[1]7.по срокам в инвал'!F27</f>
        <v>2.883</v>
      </c>
      <c r="G27" s="72">
        <f>'[1]6.по срокам в нацвал'!G27+'[1]7.по срокам в инвал'!G27</f>
        <v>0.921</v>
      </c>
      <c r="H27" s="72">
        <f>'[1]6.по срокам в нацвал'!H27+'[1]7.по срокам в инвал'!H27</f>
        <v>0.26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ht="12.75">
      <c r="A28" s="73" t="s">
        <v>13</v>
      </c>
      <c r="B28" s="74">
        <f>'[1]6.по срокам в нацвал'!B28+'[1]7.по срокам в инвал'!B28</f>
        <v>177.3356</v>
      </c>
      <c r="C28" s="72">
        <f>'[1]6.по срокам в нацвал'!C28+'[1]7.по срокам в инвал'!C28</f>
        <v>12.321100000000001</v>
      </c>
      <c r="D28" s="72">
        <f>'[1]6.по срокам в нацвал'!D28+'[1]7.по срокам в инвал'!D28</f>
        <v>25.8246</v>
      </c>
      <c r="E28" s="72">
        <f>'[1]6.по срокам в нацвал'!E28+'[1]7.по срокам в инвал'!E28</f>
        <v>94.2869</v>
      </c>
      <c r="F28" s="72">
        <f>'[1]6.по срокам в нацвал'!F28+'[1]7.по срокам в инвал'!F28</f>
        <v>32.373999999999995</v>
      </c>
      <c r="G28" s="72">
        <f>'[1]6.по срокам в нацвал'!G28+'[1]7.по срокам в инвал'!G28</f>
        <v>12.529</v>
      </c>
      <c r="H28" s="72">
        <f>'[1]6.по срокам в нацвал'!H28+'[1]7.по срокам в инвал'!H28</f>
        <v>0</v>
      </c>
      <c r="I28" s="69"/>
      <c r="J28" s="69"/>
      <c r="K28" s="69"/>
      <c r="L28" s="69"/>
      <c r="M28" s="69"/>
      <c r="N28" s="69"/>
      <c r="O28" s="69"/>
      <c r="P28" s="69"/>
      <c r="Q28" s="69"/>
      <c r="R28" s="69"/>
    </row>
    <row r="29" spans="1:18" ht="12.75">
      <c r="A29" s="73" t="s">
        <v>14</v>
      </c>
      <c r="B29" s="74">
        <f>'[1]6.по срокам в нацвал'!B29+'[1]7.по срокам в инвал'!B29</f>
        <v>143.93009999999998</v>
      </c>
      <c r="C29" s="72">
        <f>'[1]6.по срокам в нацвал'!C29+'[1]7.по срокам в инвал'!C29</f>
        <v>1.9698</v>
      </c>
      <c r="D29" s="72">
        <f>'[1]6.по срокам в нацвал'!D29+'[1]7.по срокам в инвал'!D29</f>
        <v>19.8139</v>
      </c>
      <c r="E29" s="72">
        <f>'[1]6.по срокам в нацвал'!E29+'[1]7.по срокам в инвал'!E29</f>
        <v>106.4941</v>
      </c>
      <c r="F29" s="72">
        <f>'[1]6.по срокам в нацвал'!F29+'[1]7.по срокам в инвал'!F29</f>
        <v>7.8749</v>
      </c>
      <c r="G29" s="72">
        <f>'[1]6.по срокам в нацвал'!G29+'[1]7.по срокам в инвал'!G29</f>
        <v>7.7774</v>
      </c>
      <c r="H29" s="72">
        <f>'[1]6.по срокам в нацвал'!H29+'[1]7.по срокам в инвал'!H29</f>
        <v>0</v>
      </c>
      <c r="I29" s="69"/>
      <c r="J29" s="69"/>
      <c r="K29" s="69"/>
      <c r="L29" s="69"/>
      <c r="M29" s="69"/>
      <c r="N29" s="69"/>
      <c r="O29" s="69"/>
      <c r="P29" s="69"/>
      <c r="Q29" s="69"/>
      <c r="R29" s="69"/>
    </row>
    <row r="30" spans="1:18" ht="12.75">
      <c r="A30" s="73" t="s">
        <v>15</v>
      </c>
      <c r="B30" s="74">
        <f>'[1]6.по срокам в нацвал'!B30+'[1]7.по срокам в инвал'!B30</f>
        <v>182.1811</v>
      </c>
      <c r="C30" s="72">
        <f>'[1]6.по срокам в нацвал'!C30+'[1]7.по срокам в инвал'!C30</f>
        <v>13.694099999999999</v>
      </c>
      <c r="D30" s="72">
        <f>'[1]6.по срокам в нацвал'!D30+'[1]7.по срокам в инвал'!D30</f>
        <v>23.745800000000003</v>
      </c>
      <c r="E30" s="72">
        <f>'[1]6.по срокам в нацвал'!E30+'[1]7.по срокам в инвал'!E30</f>
        <v>129.15019999999998</v>
      </c>
      <c r="F30" s="72">
        <f>'[1]6.по срокам в нацвал'!F30+'[1]7.по срокам в инвал'!F30</f>
        <v>14.36</v>
      </c>
      <c r="G30" s="72">
        <f>'[1]6.по срокам в нацвал'!G30+'[1]7.по срокам в инвал'!G30</f>
        <v>1.0579999999999998</v>
      </c>
      <c r="H30" s="72">
        <f>'[1]6.по срокам в нацвал'!H30+'[1]7.по срокам в инвал'!H30</f>
        <v>0.173</v>
      </c>
      <c r="I30" s="69"/>
      <c r="J30" s="69"/>
      <c r="K30" s="69"/>
      <c r="L30" s="69"/>
      <c r="M30" s="69"/>
      <c r="N30" s="69"/>
      <c r="O30" s="69"/>
      <c r="P30" s="69"/>
      <c r="Q30" s="69"/>
      <c r="R30" s="69"/>
    </row>
    <row r="31" spans="1:18" ht="13.5" thickBot="1">
      <c r="A31" s="75" t="s">
        <v>57</v>
      </c>
      <c r="B31" s="76">
        <f>'[1]6.по срокам в нацвал'!B31+'[1]7.по срокам в инвал'!B31</f>
        <v>320.5666</v>
      </c>
      <c r="C31" s="77">
        <f>'[1]6.по срокам в нацвал'!C31+'[1]7.по срокам в инвал'!C31</f>
        <v>31.7877</v>
      </c>
      <c r="D31" s="77">
        <f>'[1]6.по срокам в нацвал'!D31+'[1]7.по срокам в инвал'!D31</f>
        <v>66.8419</v>
      </c>
      <c r="E31" s="77">
        <f>'[1]6.по срокам в нацвал'!E31+'[1]7.по срокам в инвал'!E31</f>
        <v>144.7095</v>
      </c>
      <c r="F31" s="77">
        <f>'[1]6.по срокам в нацвал'!F31+'[1]7.по срокам в инвал'!F31</f>
        <v>48.9015</v>
      </c>
      <c r="G31" s="77">
        <f>'[1]6.по срокам в нацвал'!G31+'[1]7.по срокам в инвал'!G31</f>
        <v>28.326</v>
      </c>
      <c r="H31" s="77">
        <f>'[1]6.по срокам в нацвал'!H31+'[1]7.по срокам в инвал'!H31</f>
        <v>0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8" ht="12.75">
      <c r="A32" s="66" t="s">
        <v>59</v>
      </c>
      <c r="B32" s="67">
        <f>'[1]6.по срокам в нацвал'!B32+'[1]7.по срокам в инвал'!B32</f>
        <v>241.8904</v>
      </c>
      <c r="C32" s="68">
        <f>'[1]6.по срокам в нацвал'!C32+'[1]7.по срокам в инвал'!C32</f>
        <v>20.857</v>
      </c>
      <c r="D32" s="68">
        <f>'[1]6.по срокам в нацвал'!D32+'[1]7.по срокам в инвал'!D32</f>
        <v>54.984199999999994</v>
      </c>
      <c r="E32" s="68">
        <f>'[1]6.по срокам в нацвал'!E32+'[1]7.по срокам в инвал'!E32</f>
        <v>124.4781</v>
      </c>
      <c r="F32" s="68">
        <f>'[1]6.по срокам в нацвал'!F32+'[1]7.по срокам в инвал'!F32</f>
        <v>26.3901</v>
      </c>
      <c r="G32" s="68">
        <f>'[1]6.по срокам в нацвал'!G32+'[1]7.по срокам в инвал'!G32</f>
        <v>15.092</v>
      </c>
      <c r="H32" s="67">
        <f>'[1]6.по срокам в нацвал'!H32+'[1]7.по срокам в инвал'!H32</f>
        <v>0.089</v>
      </c>
      <c r="I32" s="69"/>
      <c r="J32" s="69"/>
      <c r="K32" s="69"/>
      <c r="L32" s="69"/>
      <c r="M32" s="69"/>
      <c r="N32" s="69"/>
      <c r="O32" s="69"/>
      <c r="P32" s="69"/>
      <c r="Q32" s="69"/>
      <c r="R32" s="69"/>
    </row>
    <row r="33" spans="1:18" ht="12.75">
      <c r="A33" s="70" t="s">
        <v>6</v>
      </c>
      <c r="B33" s="71">
        <f>'[1]6.по срокам в нацвал'!B33+'[1]7.по срокам в инвал'!B33</f>
        <v>230.32550000000003</v>
      </c>
      <c r="C33" s="72">
        <f>'[1]6.по срокам в нацвал'!C33+'[1]7.по срокам в инвал'!C33</f>
        <v>15.268999999999998</v>
      </c>
      <c r="D33" s="72">
        <f>'[1]6.по срокам в нацвал'!D33+'[1]7.по срокам в инвал'!D33</f>
        <v>35.1961</v>
      </c>
      <c r="E33" s="72">
        <f>'[1]6.по срокам в нацвал'!E33+'[1]7.по срокам в инвал'!E33</f>
        <v>103.651</v>
      </c>
      <c r="F33" s="72">
        <f>'[1]6.по срокам в нацвал'!F33+'[1]7.по срокам в инвал'!F33</f>
        <v>37.1712</v>
      </c>
      <c r="G33" s="72">
        <f>'[1]6.по срокам в нацвал'!G33+'[1]7.по срокам в инвал'!G33</f>
        <v>38.9882</v>
      </c>
      <c r="H33" s="71">
        <f>'[1]6.по срокам в нацвал'!H33+'[1]7.по срокам в инвал'!H33</f>
        <v>0.05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1:18" ht="12.75">
      <c r="A34" s="73" t="s">
        <v>7</v>
      </c>
      <c r="B34" s="71">
        <f>'[1]6.по срокам в нацвал'!B34+'[1]7.по срокам в инвал'!B34</f>
        <v>314.2074</v>
      </c>
      <c r="C34" s="72">
        <f>'[1]6.по срокам в нацвал'!C34+'[1]7.по срокам в инвал'!C34</f>
        <v>15.598</v>
      </c>
      <c r="D34" s="72">
        <f>'[1]6.по срокам в нацвал'!D34+'[1]7.по срокам в инвал'!D34</f>
        <v>47.314899999999994</v>
      </c>
      <c r="E34" s="72">
        <f>'[1]6.по срокам в нацвал'!E34+'[1]7.по срокам в инвал'!E34</f>
        <v>207.65269999999998</v>
      </c>
      <c r="F34" s="72">
        <f>'[1]6.по срокам в нацвал'!F34+'[1]7.по срокам в инвал'!F34</f>
        <v>42.4768</v>
      </c>
      <c r="G34" s="72">
        <f>'[1]6.по срокам в нацвал'!G34+'[1]7.по срокам в инвал'!G34</f>
        <v>1.165</v>
      </c>
      <c r="H34" s="71">
        <f>'[1]6.по срокам в нацвал'!H34+'[1]7.по срокам в инвал'!H34</f>
        <v>0</v>
      </c>
      <c r="I34" s="69"/>
      <c r="J34" s="69"/>
      <c r="K34" s="69"/>
      <c r="L34" s="69"/>
      <c r="M34" s="69"/>
      <c r="N34" s="69"/>
      <c r="O34" s="69"/>
      <c r="P34" s="69"/>
      <c r="Q34" s="69"/>
      <c r="R34" s="69"/>
    </row>
    <row r="35" spans="1:18" ht="12.75">
      <c r="A35" s="73" t="s">
        <v>8</v>
      </c>
      <c r="B35" s="74">
        <f>'[1]6.по срокам в нацвал'!B35+'[1]7.по срокам в инвал'!B35</f>
        <v>319.37469999999996</v>
      </c>
      <c r="C35" s="72">
        <f>'[1]6.по срокам в нацвал'!C35+'[1]7.по срокам в инвал'!C35</f>
        <v>13.0732</v>
      </c>
      <c r="D35" s="72">
        <f>'[1]6.по срокам в нацвал'!D35+'[1]7.по срокам в инвал'!D35</f>
        <v>82.44230000000002</v>
      </c>
      <c r="E35" s="72">
        <f>'[1]6.по срокам в нацвал'!E35+'[1]7.по срокам в инвал'!E35</f>
        <v>137.54559999999998</v>
      </c>
      <c r="F35" s="72">
        <f>'[1]6.по срокам в нацвал'!F35+'[1]7.по срокам в инвал'!F35</f>
        <v>66.2397</v>
      </c>
      <c r="G35" s="72">
        <f>'[1]6.по срокам в нацвал'!G35+'[1]7.по срокам в инвал'!G35</f>
        <v>19.9499</v>
      </c>
      <c r="H35" s="71">
        <f>'[1]6.по срокам в нацвал'!H35+'[1]7.по срокам в инвал'!H35</f>
        <v>0.124</v>
      </c>
      <c r="I35" s="69"/>
      <c r="J35" s="69"/>
      <c r="K35" s="69"/>
      <c r="L35" s="69"/>
      <c r="M35" s="69"/>
      <c r="N35" s="69"/>
      <c r="O35" s="69"/>
      <c r="P35" s="69"/>
      <c r="Q35" s="69"/>
      <c r="R35" s="69"/>
    </row>
    <row r="36" spans="1:18" ht="12.75">
      <c r="A36" s="73" t="s">
        <v>9</v>
      </c>
      <c r="B36" s="74">
        <f>'[1]6.по срокам в нацвал'!B36+'[1]7.по срокам в инвал'!B36</f>
        <v>451.4607</v>
      </c>
      <c r="C36" s="72">
        <f>'[1]6.по срокам в нацвал'!C36+'[1]7.по срокам в инвал'!C36</f>
        <v>59.0127</v>
      </c>
      <c r="D36" s="72">
        <f>'[1]6.по срокам в нацвал'!D36+'[1]7.по срокам в инвал'!D36</f>
        <v>62.0058</v>
      </c>
      <c r="E36" s="72">
        <f>'[1]6.по срокам в нацвал'!E36+'[1]7.по срокам в инвал'!E36</f>
        <v>146.5104</v>
      </c>
      <c r="F36" s="72">
        <f>'[1]6.по срокам в нацвал'!F36+'[1]7.по срокам в инвал'!F36</f>
        <v>179.629</v>
      </c>
      <c r="G36" s="72">
        <f>'[1]6.по срокам в нацвал'!G36+'[1]7.по срокам в инвал'!G36</f>
        <v>3.9367999999999994</v>
      </c>
      <c r="H36" s="72">
        <f>'[1]6.по срокам в нацвал'!H36+'[1]7.по срокам в инвал'!H36</f>
        <v>0.366</v>
      </c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8" ht="12.75">
      <c r="A37" s="73" t="s">
        <v>10</v>
      </c>
      <c r="B37" s="74">
        <f>'[1]6.по срокам в нацвал'!B37+'[1]7.по срокам в инвал'!B37</f>
        <v>182.81640000000002</v>
      </c>
      <c r="C37" s="72">
        <f>'[1]6.по срокам в нацвал'!C37+'[1]7.по срокам в инвал'!C37</f>
        <v>36.4976</v>
      </c>
      <c r="D37" s="72">
        <f>'[1]6.по срокам в нацвал'!D37+'[1]7.по срокам в инвал'!D37</f>
        <v>20.7164</v>
      </c>
      <c r="E37" s="72">
        <f>'[1]6.по срокам в нацвал'!E37+'[1]7.по срокам в инвал'!E37</f>
        <v>81.53139999999999</v>
      </c>
      <c r="F37" s="72">
        <f>'[1]6.по срокам в нацвал'!F37+'[1]7.по срокам в инвал'!F37</f>
        <v>36.0616</v>
      </c>
      <c r="G37" s="72">
        <f>'[1]6.по срокам в нацвал'!G37+'[1]7.по срокам в инвал'!G37</f>
        <v>8.0094</v>
      </c>
      <c r="H37" s="72">
        <f>'[1]6.по срокам в нацвал'!H37+'[1]7.по срокам в инвал'!H37</f>
        <v>0</v>
      </c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1:18" ht="12.75">
      <c r="A38" s="73" t="s">
        <v>11</v>
      </c>
      <c r="B38" s="74">
        <f>'[1]6.по срокам в нацвал'!B38+'[1]7.по срокам в инвал'!B38</f>
        <v>215.6059</v>
      </c>
      <c r="C38" s="72">
        <f>'[1]6.по срокам в нацвал'!C38+'[1]7.по срокам в инвал'!C38</f>
        <v>8.0868</v>
      </c>
      <c r="D38" s="72">
        <f>'[1]6.по срокам в нацвал'!D38+'[1]7.по срокам в инвал'!D38</f>
        <v>29.5515</v>
      </c>
      <c r="E38" s="72">
        <f>'[1]6.по срокам в нацвал'!E38+'[1]7.по срокам в инвал'!E38</f>
        <v>146.2578</v>
      </c>
      <c r="F38" s="72">
        <f>'[1]6.по срокам в нацвал'!F38+'[1]7.по срокам в инвал'!F38</f>
        <v>14.5044</v>
      </c>
      <c r="G38" s="72">
        <f>'[1]6.по срокам в нацвал'!G38+'[1]7.по срокам в инвал'!G38</f>
        <v>17.2054</v>
      </c>
      <c r="H38" s="72">
        <f>'[1]6.по срокам в нацвал'!H38+'[1]7.по срокам в инвал'!H38</f>
        <v>0</v>
      </c>
      <c r="I38" s="69"/>
      <c r="J38" s="69"/>
      <c r="K38" s="69"/>
      <c r="L38" s="69"/>
      <c r="M38" s="69"/>
      <c r="N38" s="69"/>
      <c r="O38" s="69"/>
      <c r="P38" s="69"/>
      <c r="Q38" s="69"/>
      <c r="R38" s="69"/>
    </row>
    <row r="39" spans="1:18" ht="12.75">
      <c r="A39" s="73" t="s">
        <v>12</v>
      </c>
      <c r="B39" s="74">
        <f>'[1]6.по срокам в нацвал'!B39+'[1]7.по срокам в инвал'!B39</f>
        <v>154.6913</v>
      </c>
      <c r="C39" s="72">
        <f>'[1]6.по срокам в нацвал'!C39+'[1]7.по срокам в инвал'!C39</f>
        <v>16.5918</v>
      </c>
      <c r="D39" s="72">
        <f>'[1]6.по срокам в нацвал'!D39+'[1]7.по срокам в инвал'!D39</f>
        <v>30.42</v>
      </c>
      <c r="E39" s="72">
        <f>'[1]6.по срокам в нацвал'!E39+'[1]7.по срокам в инвал'!E39</f>
        <v>79.208</v>
      </c>
      <c r="F39" s="72">
        <f>'[1]6.по срокам в нацвал'!F39+'[1]7.по срокам в инвал'!F39</f>
        <v>21.1491</v>
      </c>
      <c r="G39" s="72">
        <f>'[1]6.по срокам в нацвал'!G39+'[1]7.по срокам в инвал'!G39</f>
        <v>7.3224</v>
      </c>
      <c r="H39" s="72">
        <f>'[1]6.по срокам в нацвал'!H39+'[1]7.по срокам в инвал'!H39</f>
        <v>0</v>
      </c>
      <c r="I39" s="69"/>
      <c r="J39" s="69"/>
      <c r="K39" s="69"/>
      <c r="L39" s="69"/>
      <c r="M39" s="69"/>
      <c r="N39" s="69"/>
      <c r="O39" s="69"/>
      <c r="P39" s="69"/>
      <c r="Q39" s="69"/>
      <c r="R39" s="69"/>
    </row>
    <row r="40" spans="1:18" ht="12.75">
      <c r="A40" s="73" t="s">
        <v>13</v>
      </c>
      <c r="B40" s="74">
        <f>'[1]6.по срокам в нацвал'!B40+'[1]7.по срокам в инвал'!B40</f>
        <v>295.43420000000003</v>
      </c>
      <c r="C40" s="72">
        <f>'[1]6.по срокам в нацвал'!C40+'[1]7.по срокам в инвал'!C40</f>
        <v>75.622</v>
      </c>
      <c r="D40" s="72">
        <f>'[1]6.по срокам в нацвал'!D40+'[1]7.по срокам в инвал'!D40</f>
        <v>19.5837</v>
      </c>
      <c r="E40" s="72">
        <f>'[1]6.по срокам в нацвал'!E40+'[1]7.по срокам в инвал'!E40</f>
        <v>164.8103</v>
      </c>
      <c r="F40" s="72">
        <f>'[1]6.по срокам в нацвал'!F40+'[1]7.по срокам в инвал'!F40</f>
        <v>14.5333</v>
      </c>
      <c r="G40" s="72">
        <f>'[1]6.по срокам в нацвал'!G40+'[1]7.по срокам в инвал'!G40</f>
        <v>19.9789</v>
      </c>
      <c r="H40" s="72">
        <f>'[1]6.по срокам в нацвал'!H40+'[1]7.по срокам в инвал'!H40</f>
        <v>0.906</v>
      </c>
      <c r="I40" s="69"/>
      <c r="J40" s="69"/>
      <c r="K40" s="69"/>
      <c r="L40" s="69"/>
      <c r="M40" s="69"/>
      <c r="N40" s="69"/>
      <c r="O40" s="69"/>
      <c r="P40" s="69"/>
      <c r="Q40" s="69"/>
      <c r="R40" s="69"/>
    </row>
    <row r="41" spans="1:18" ht="12.75">
      <c r="A41" s="73" t="s">
        <v>14</v>
      </c>
      <c r="B41" s="74">
        <f>'[1]6.по срокам в нацвал'!B41+'[1]7.по срокам в инвал'!B41</f>
        <v>261.0255</v>
      </c>
      <c r="C41" s="72">
        <f>'[1]6.по срокам в нацвал'!C41+'[1]7.по срокам в инвал'!C41</f>
        <v>9.253</v>
      </c>
      <c r="D41" s="72">
        <f>'[1]6.по срокам в нацвал'!D41+'[1]7.по срокам в инвал'!D41</f>
        <v>50.81529999999999</v>
      </c>
      <c r="E41" s="72">
        <f>'[1]6.по срокам в нацвал'!E41+'[1]7.по срокам в инвал'!E41</f>
        <v>188.992</v>
      </c>
      <c r="F41" s="72">
        <f>'[1]6.по срокам в нацвал'!F41+'[1]7.по срокам в инвал'!F41</f>
        <v>11.5657</v>
      </c>
      <c r="G41" s="72">
        <f>'[1]6.по срокам в нацвал'!G41+'[1]7.по срокам в инвал'!G41</f>
        <v>0.39949999999999997</v>
      </c>
      <c r="H41" s="72">
        <f>'[1]6.по срокам в нацвал'!H41+'[1]7.по срокам в инвал'!H41</f>
        <v>0</v>
      </c>
      <c r="I41" s="69"/>
      <c r="J41" s="69"/>
      <c r="K41" s="69"/>
      <c r="L41" s="69"/>
      <c r="M41" s="69"/>
      <c r="N41" s="69"/>
      <c r="O41" s="69"/>
      <c r="P41" s="69"/>
      <c r="Q41" s="69"/>
      <c r="R41" s="69"/>
    </row>
    <row r="42" spans="1:18" ht="12.75">
      <c r="A42" s="73" t="s">
        <v>15</v>
      </c>
      <c r="B42" s="74">
        <f>'[1]6.по срокам в нацвал'!B42+'[1]7.по срокам в инвал'!B42</f>
        <v>256.1875</v>
      </c>
      <c r="C42" s="72">
        <f>'[1]6.по срокам в нацвал'!C42+'[1]7.по срокам в инвал'!C42</f>
        <v>11.261700000000001</v>
      </c>
      <c r="D42" s="72">
        <f>'[1]6.по срокам в нацвал'!D42+'[1]7.по срокам в инвал'!D42</f>
        <v>34.481100000000005</v>
      </c>
      <c r="E42" s="72">
        <f>'[1]6.по срокам в нацвал'!E42+'[1]7.по срокам в инвал'!E42</f>
        <v>192.13909999999998</v>
      </c>
      <c r="F42" s="72">
        <f>'[1]6.по срокам в нацвал'!F42+'[1]7.по срокам в инвал'!F42</f>
        <v>17.4614</v>
      </c>
      <c r="G42" s="72">
        <f>'[1]6.по срокам в нацвал'!G42+'[1]7.по срокам в инвал'!G42</f>
        <v>0.8442000000000001</v>
      </c>
      <c r="H42" s="72">
        <f>'[1]6.по срокам в нацвал'!H42+'[1]7.по срокам в инвал'!H42</f>
        <v>0</v>
      </c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1:18" ht="13.5" thickBot="1">
      <c r="A43" s="75" t="s">
        <v>57</v>
      </c>
      <c r="B43" s="76">
        <f>'[1]6.по срокам в нацвал'!B43+'[1]7.по срокам в инвал'!B43</f>
        <v>292.9707</v>
      </c>
      <c r="C43" s="77">
        <f>'[1]6.по срокам в нацвал'!C43+'[1]7.по срокам в инвал'!C43</f>
        <v>30.4377</v>
      </c>
      <c r="D43" s="77">
        <f>'[1]6.по срокам в нацвал'!D43+'[1]7.по срокам в инвал'!D43</f>
        <v>31.379399999999997</v>
      </c>
      <c r="E43" s="77">
        <f>'[1]6.по срокам в нацвал'!E43+'[1]7.по срокам в инвал'!E43</f>
        <v>60.224999999999994</v>
      </c>
      <c r="F43" s="77">
        <f>'[1]6.по срокам в нацвал'!F43+'[1]7.по срокам в инвал'!F43</f>
        <v>33.8148</v>
      </c>
      <c r="G43" s="77">
        <f>'[1]6.по срокам в нацвал'!G43+'[1]7.по срокам в инвал'!G43</f>
        <v>136.93280000000001</v>
      </c>
      <c r="H43" s="77">
        <f>'[1]6.по срокам в нацвал'!H43+'[1]7.по срокам в инвал'!H43</f>
        <v>0.181</v>
      </c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2.75">
      <c r="A44" s="66" t="s">
        <v>60</v>
      </c>
      <c r="B44" s="67">
        <f>'[1]6.по срокам в нацвал'!B44+'[1]7.по срокам в инвал'!B44</f>
        <v>69.182</v>
      </c>
      <c r="C44" s="68">
        <f>'[1]6.по срокам в нацвал'!C44+'[1]7.по срокам в инвал'!C44</f>
        <v>13.028099999999998</v>
      </c>
      <c r="D44" s="68">
        <f>'[1]6.по срокам в нацвал'!D44+'[1]7.по срокам в инвал'!D44</f>
        <v>20.999000000000002</v>
      </c>
      <c r="E44" s="68">
        <f>'[1]6.по срокам в нацвал'!E44+'[1]7.по срокам в инвал'!E44</f>
        <v>18.792299999999997</v>
      </c>
      <c r="F44" s="68">
        <f>'[1]6.по срокам в нацвал'!F44+'[1]7.по срокам в инвал'!F44</f>
        <v>14.2606</v>
      </c>
      <c r="G44" s="68">
        <f>'[1]6.по срокам в нацвал'!G44+'[1]7.по срокам в инвал'!G44</f>
        <v>2.102</v>
      </c>
      <c r="H44" s="67">
        <f>'[1]6.по срокам в нацвал'!H44+'[1]7.по срокам в инвал'!H44</f>
        <v>0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1:18" ht="12.75">
      <c r="A45" s="70" t="s">
        <v>6</v>
      </c>
      <c r="B45" s="71">
        <f>'[1]6.по срокам в нацвал'!B45+'[1]7.по срокам в инвал'!B45</f>
        <v>100.4453</v>
      </c>
      <c r="C45" s="72">
        <f>'[1]6.по срокам в нацвал'!C45+'[1]7.по срокам в инвал'!C45</f>
        <v>17.2084</v>
      </c>
      <c r="D45" s="72">
        <f>'[1]6.по срокам в нацвал'!D45+'[1]7.по срокам в инвал'!D45</f>
        <v>34.4445</v>
      </c>
      <c r="E45" s="72">
        <f>'[1]6.по срокам в нацвал'!E45+'[1]7.по срокам в инвал'!E45</f>
        <v>26.2598</v>
      </c>
      <c r="F45" s="72">
        <f>'[1]6.по срокам в нацвал'!F45+'[1]7.по срокам в инвал'!F45</f>
        <v>20.166600000000003</v>
      </c>
      <c r="G45" s="72">
        <f>'[1]6.по срокам в нацвал'!G45+'[1]7.по срокам в инвал'!G45</f>
        <v>2.3659999999999997</v>
      </c>
      <c r="H45" s="71">
        <f>'[1]6.по срокам в нацвал'!H45+'[1]7.по срокам в инвал'!H45</f>
        <v>0</v>
      </c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1:18" ht="12.75">
      <c r="A46" s="73" t="s">
        <v>7</v>
      </c>
      <c r="B46" s="71">
        <f>'[1]6.по срокам в нацвал'!B46+'[1]7.по срокам в инвал'!B46</f>
        <v>122.4215</v>
      </c>
      <c r="C46" s="72">
        <f>'[1]6.по срокам в нацвал'!C46+'[1]7.по срокам в инвал'!C46</f>
        <v>9.5116</v>
      </c>
      <c r="D46" s="72">
        <f>'[1]6.по срокам в нацвал'!D46+'[1]7.по срокам в инвал'!D46</f>
        <v>49.6084</v>
      </c>
      <c r="E46" s="72">
        <f>'[1]6.по срокам в нацвал'!E46+'[1]7.по срокам в инвал'!E46</f>
        <v>31.0537</v>
      </c>
      <c r="F46" s="72">
        <f>'[1]6.по срокам в нацвал'!F46+'[1]7.по срокам в инвал'!F46</f>
        <v>26.3988</v>
      </c>
      <c r="G46" s="72">
        <f>'[1]6.по срокам в нацвал'!G46+'[1]7.по срокам в инвал'!G46</f>
        <v>5.849</v>
      </c>
      <c r="H46" s="71">
        <f>'[1]6.по срокам в нацвал'!H46+'[1]7.по срокам в инвал'!H46</f>
        <v>0</v>
      </c>
      <c r="I46" s="69"/>
      <c r="J46" s="69"/>
      <c r="K46" s="69"/>
      <c r="L46" s="69"/>
      <c r="M46" s="69"/>
      <c r="N46" s="69"/>
      <c r="O46" s="69"/>
      <c r="P46" s="69"/>
      <c r="Q46" s="69"/>
      <c r="R46" s="69"/>
    </row>
    <row r="47" spans="1:18" ht="12.75">
      <c r="A47" s="73" t="s">
        <v>8</v>
      </c>
      <c r="B47" s="74">
        <f>'[1]6.по срокам в нацвал'!B47+'[1]7.по срокам в инвал'!B47</f>
        <v>144.0278</v>
      </c>
      <c r="C47" s="72">
        <f>'[1]6.по срокам в нацвал'!C47+'[1]7.по срокам в инвал'!C47</f>
        <v>5.9816</v>
      </c>
      <c r="D47" s="72">
        <f>'[1]6.по срокам в нацвал'!D47+'[1]7.по срокам в инвал'!D47</f>
        <v>41.351299999999995</v>
      </c>
      <c r="E47" s="72">
        <f>'[1]6.по срокам в нацвал'!E47+'[1]7.по срокам в инвал'!E47</f>
        <v>44.7014</v>
      </c>
      <c r="F47" s="72">
        <f>'[1]6.по срокам в нацвал'!F47+'[1]7.по срокам в инвал'!F47</f>
        <v>30.5765</v>
      </c>
      <c r="G47" s="72">
        <f>'[1]6.по срокам в нацвал'!G47+'[1]7.по срокам в инвал'!G47</f>
        <v>21.417</v>
      </c>
      <c r="H47" s="71">
        <f>'[1]6.по срокам в нацвал'!H47+'[1]7.по срокам в инвал'!H47</f>
        <v>0</v>
      </c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18" ht="12.75">
      <c r="A48" s="73" t="s">
        <v>9</v>
      </c>
      <c r="B48" s="74">
        <f>'[1]6.по срокам в нацвал'!B48+'[1]7.по срокам в инвал'!B48</f>
        <v>100.5178</v>
      </c>
      <c r="C48" s="72">
        <f>'[1]6.по срокам в нацвал'!C48+'[1]7.по срокам в инвал'!C48</f>
        <v>14.174599999999998</v>
      </c>
      <c r="D48" s="72">
        <f>'[1]6.по срокам в нацвал'!D48+'[1]7.по срокам в инвал'!D48</f>
        <v>25.342100000000002</v>
      </c>
      <c r="E48" s="72">
        <f>'[1]6.по срокам в нацвал'!E48+'[1]7.по срокам в инвал'!E48</f>
        <v>42.8392</v>
      </c>
      <c r="F48" s="72">
        <f>'[1]6.по срокам в нацвал'!F48+'[1]7.по срокам в инвал'!F48</f>
        <v>16.6979</v>
      </c>
      <c r="G48" s="72">
        <f>'[1]6.по срокам в нацвал'!G48+'[1]7.по срокам в инвал'!G48</f>
        <v>1.264</v>
      </c>
      <c r="H48" s="72">
        <f>'[1]6.по срокам в нацвал'!H48+'[1]7.по срокам в инвал'!H48</f>
        <v>0.2</v>
      </c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ht="12.75">
      <c r="A49" s="73" t="s">
        <v>10</v>
      </c>
      <c r="B49" s="74">
        <f>'[1]6.по срокам в нацвал'!B49+'[1]7.по срокам в инвал'!B49</f>
        <v>87.9568</v>
      </c>
      <c r="C49" s="72">
        <f>'[1]6.по срокам в нацвал'!C49+'[1]7.по срокам в инвал'!C49</f>
        <v>8.8083</v>
      </c>
      <c r="D49" s="72">
        <f>'[1]6.по срокам в нацвал'!D49+'[1]7.по срокам в инвал'!D49</f>
        <v>33.5642</v>
      </c>
      <c r="E49" s="72">
        <f>'[1]6.по срокам в нацвал'!E49+'[1]7.по срокам в инвал'!E49</f>
        <v>37.9203</v>
      </c>
      <c r="F49" s="72">
        <f>'[1]6.по срокам в нацвал'!F49+'[1]7.по срокам в инвал'!F49</f>
        <v>6.553</v>
      </c>
      <c r="G49" s="72">
        <f>'[1]6.по срокам в нацвал'!G49+'[1]7.по срокам в инвал'!G49</f>
        <v>0.714</v>
      </c>
      <c r="H49" s="72">
        <f>'[1]6.по срокам в нацвал'!H49+'[1]7.по срокам в инвал'!H49</f>
        <v>0.397</v>
      </c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ht="12.75">
      <c r="A50" s="73" t="s">
        <v>11</v>
      </c>
      <c r="B50" s="74">
        <f>'[1]6.по срокам в нацвал'!B50+'[1]7.по срокам в инвал'!B50</f>
        <v>123.1319</v>
      </c>
      <c r="C50" s="72">
        <f>'[1]6.по срокам в нацвал'!C50+'[1]7.по срокам в инвал'!C50</f>
        <v>8.804</v>
      </c>
      <c r="D50" s="72">
        <f>'[1]6.по срокам в нацвал'!D50+'[1]7.по срокам в инвал'!D50</f>
        <v>28.3261</v>
      </c>
      <c r="E50" s="72">
        <f>'[1]6.по срокам в нацвал'!E50+'[1]7.по срокам в инвал'!E50</f>
        <v>45.8266</v>
      </c>
      <c r="F50" s="72">
        <f>'[1]6.по срокам в нацвал'!F50+'[1]7.по срокам в инвал'!F50</f>
        <v>19.476</v>
      </c>
      <c r="G50" s="72">
        <f>'[1]6.по срокам в нацвал'!G50+'[1]7.по срокам в инвал'!G50</f>
        <v>20.6992</v>
      </c>
      <c r="H50" s="72">
        <f>'[1]6.по срокам в нацвал'!H50+'[1]7.по срокам в инвал'!H50</f>
        <v>0</v>
      </c>
      <c r="I50" s="69"/>
      <c r="J50" s="69"/>
      <c r="K50" s="69"/>
      <c r="L50" s="69"/>
      <c r="M50" s="69"/>
      <c r="N50" s="69"/>
      <c r="O50" s="69"/>
      <c r="P50" s="69"/>
      <c r="Q50" s="69"/>
      <c r="R50" s="69"/>
    </row>
    <row r="51" spans="1:18" ht="12.75">
      <c r="A51" s="73" t="s">
        <v>12</v>
      </c>
      <c r="B51" s="74">
        <f>'[1]6.по срокам в нацвал'!B51+'[1]7.по срокам в инвал'!B51</f>
        <v>134.2662</v>
      </c>
      <c r="C51" s="72">
        <f>'[1]6.по срокам в нацвал'!C51+'[1]7.по срокам в инвал'!C51</f>
        <v>16.7605</v>
      </c>
      <c r="D51" s="72">
        <f>'[1]6.по срокам в нацвал'!D51+'[1]7.по срокам в инвал'!D51</f>
        <v>58.3926</v>
      </c>
      <c r="E51" s="72">
        <f>'[1]6.по срокам в нацвал'!E51+'[1]7.по срокам в инвал'!E51</f>
        <v>45.7318</v>
      </c>
      <c r="F51" s="72">
        <f>'[1]6.по срокам в нацвал'!F51+'[1]7.по срокам в инвал'!F51</f>
        <v>13.1433</v>
      </c>
      <c r="G51" s="72">
        <f>'[1]6.по срокам в нацвал'!G51+'[1]7.по срокам в инвал'!G51</f>
        <v>0.238</v>
      </c>
      <c r="H51" s="72">
        <f>'[1]6.по срокам в нацвал'!H51+'[1]7.по срокам в инвал'!H51</f>
        <v>0</v>
      </c>
      <c r="I51" s="69"/>
      <c r="J51" s="69"/>
      <c r="K51" s="69"/>
      <c r="L51" s="69"/>
      <c r="M51" s="69"/>
      <c r="N51" s="69"/>
      <c r="O51" s="69"/>
      <c r="P51" s="69"/>
      <c r="Q51" s="69"/>
      <c r="R51" s="69"/>
    </row>
    <row r="52" spans="1:18" ht="12.75">
      <c r="A52" s="73" t="s">
        <v>13</v>
      </c>
      <c r="B52" s="74">
        <f>'[1]6.по срокам в нацвал'!B52+'[1]7.по срокам в инвал'!B52</f>
        <v>144.36079999999998</v>
      </c>
      <c r="C52" s="72">
        <f>'[1]6.по срокам в нацвал'!C52+'[1]7.по срокам в инвал'!C52</f>
        <v>37.930099999999996</v>
      </c>
      <c r="D52" s="72">
        <f>'[1]6.по срокам в нацвал'!D52+'[1]7.по срокам в инвал'!D52</f>
        <v>39.0449</v>
      </c>
      <c r="E52" s="72">
        <f>'[1]6.по срокам в нацвал'!E52+'[1]7.по срокам в инвал'!E52</f>
        <v>42.9813</v>
      </c>
      <c r="F52" s="72">
        <f>'[1]6.по срокам в нацвал'!F52+'[1]7.по срокам в инвал'!F52</f>
        <v>16.3536</v>
      </c>
      <c r="G52" s="72">
        <f>'[1]6.по срокам в нацвал'!G52+'[1]7.по срокам в инвал'!G52</f>
        <v>8.0109</v>
      </c>
      <c r="H52" s="72">
        <f>'[1]6.по срокам в нацвал'!H52+'[1]7.по срокам в инвал'!H52</f>
        <v>0.04</v>
      </c>
      <c r="I52" s="69"/>
      <c r="J52" s="69"/>
      <c r="K52" s="69"/>
      <c r="L52" s="69"/>
      <c r="M52" s="69"/>
      <c r="N52" s="69"/>
      <c r="O52" s="69"/>
      <c r="P52" s="69"/>
      <c r="Q52" s="69"/>
      <c r="R52" s="69"/>
    </row>
    <row r="53" spans="1:18" ht="12.75">
      <c r="A53" s="73" t="s">
        <v>14</v>
      </c>
      <c r="B53" s="74">
        <f>'[1]6.по срокам в нацвал'!B53+'[1]7.по срокам в инвал'!B53</f>
        <v>123.9125</v>
      </c>
      <c r="C53" s="72">
        <f>'[1]6.по срокам в нацвал'!C53+'[1]7.по срокам в инвал'!C53</f>
        <v>7.7025</v>
      </c>
      <c r="D53" s="72">
        <f>'[1]6.по срокам в нацвал'!D53+'[1]7.по срокам в инвал'!D53</f>
        <v>37.09309999999999</v>
      </c>
      <c r="E53" s="72">
        <f>'[1]6.по срокам в нацвал'!E53+'[1]7.по срокам в инвал'!E53</f>
        <v>52.9613</v>
      </c>
      <c r="F53" s="72">
        <f>'[1]6.по срокам в нацвал'!F53+'[1]7.по срокам в инвал'!F53</f>
        <v>24.2396</v>
      </c>
      <c r="G53" s="72">
        <f>'[1]6.по срокам в нацвал'!G53+'[1]7.по срокам в инвал'!G53</f>
        <v>1.5659999999999998</v>
      </c>
      <c r="H53" s="72">
        <f>'[1]6.по срокам в нацвал'!H53+'[1]7.по срокам в инвал'!H53</f>
        <v>0.35</v>
      </c>
      <c r="I53" s="69"/>
      <c r="J53" s="69"/>
      <c r="K53" s="69"/>
      <c r="L53" s="69"/>
      <c r="M53" s="69"/>
      <c r="N53" s="69"/>
      <c r="O53" s="69"/>
      <c r="P53" s="69"/>
      <c r="Q53" s="69"/>
      <c r="R53" s="69"/>
    </row>
    <row r="54" spans="1:18" ht="12.75">
      <c r="A54" s="73" t="s">
        <v>15</v>
      </c>
      <c r="B54" s="74">
        <f>'[1]6.по срокам в нацвал'!B54+'[1]7.по срокам в инвал'!B54</f>
        <v>145.0054</v>
      </c>
      <c r="C54" s="72">
        <f>'[1]6.по срокам в нацвал'!C54+'[1]7.по срокам в инвал'!C54</f>
        <v>10.8719</v>
      </c>
      <c r="D54" s="72">
        <f>'[1]6.по срокам в нацвал'!D54+'[1]7.по срокам в инвал'!D54</f>
        <v>44.2743</v>
      </c>
      <c r="E54" s="72">
        <f>'[1]6.по срокам в нацвал'!E54+'[1]7.по срокам в инвал'!E54</f>
        <v>56.6458</v>
      </c>
      <c r="F54" s="72">
        <f>'[1]6.по срокам в нацвал'!F54+'[1]7.по срокам в инвал'!F54</f>
        <v>12.830400000000001</v>
      </c>
      <c r="G54" s="72">
        <f>'[1]6.по срокам в нацвал'!G54+'[1]7.по срокам в инвал'!G54</f>
        <v>20.282999999999998</v>
      </c>
      <c r="H54" s="72">
        <f>'[1]6.по срокам в нацвал'!H54+'[1]7.по срокам в инвал'!H54</f>
        <v>0.1</v>
      </c>
      <c r="I54" s="69"/>
      <c r="J54" s="69"/>
      <c r="K54" s="69"/>
      <c r="L54" s="69"/>
      <c r="M54" s="69"/>
      <c r="N54" s="69"/>
      <c r="O54" s="69"/>
      <c r="P54" s="69"/>
      <c r="Q54" s="69"/>
      <c r="R54" s="69"/>
    </row>
    <row r="55" spans="1:18" ht="13.5" thickBot="1">
      <c r="A55" s="75" t="s">
        <v>57</v>
      </c>
      <c r="B55" s="76">
        <f>'[1]6.по срокам в нацвал'!B55+'[1]7.по срокам в инвал'!B55</f>
        <v>114.0954</v>
      </c>
      <c r="C55" s="77">
        <f>'[1]6.по срокам в нацвал'!C55+'[1]7.по срокам в инвал'!C55</f>
        <v>19.9728</v>
      </c>
      <c r="D55" s="77">
        <f>'[1]6.по срокам в нацвал'!D55+'[1]7.по срокам в инвал'!D55</f>
        <v>47.8084</v>
      </c>
      <c r="E55" s="77">
        <f>'[1]6.по срокам в нацвал'!E55+'[1]7.по срокам в инвал'!E55</f>
        <v>36.381299999999996</v>
      </c>
      <c r="F55" s="77">
        <f>'[1]6.по срокам в нацвал'!F55+'[1]7.по срокам в инвал'!F55</f>
        <v>8.5168</v>
      </c>
      <c r="G55" s="77">
        <f>'[1]6.по срокам в нацвал'!G55+'[1]7.по срокам в инвал'!G55</f>
        <v>1.0825</v>
      </c>
      <c r="H55" s="77">
        <f>'[1]6.по срокам в нацвал'!H55+'[1]7.по срокам в инвал'!H55</f>
        <v>0.3336</v>
      </c>
      <c r="I55" s="69"/>
      <c r="J55" s="69"/>
      <c r="K55" s="69"/>
      <c r="L55" s="69"/>
      <c r="M55" s="69"/>
      <c r="N55" s="69"/>
      <c r="O55" s="69"/>
      <c r="P55" s="69"/>
      <c r="Q55" s="69"/>
      <c r="R55" s="69"/>
    </row>
    <row r="56" spans="1:18" ht="12.75">
      <c r="A56" s="66" t="s">
        <v>61</v>
      </c>
      <c r="B56" s="67">
        <f>'[1]6.по срокам в нацвал'!B56+'[1]7.по срокам в инвал'!B56</f>
        <v>131.6974</v>
      </c>
      <c r="C56" s="68">
        <f>'[1]6.по срокам в нацвал'!C56+'[1]7.по срокам в инвал'!C56</f>
        <v>19.3074</v>
      </c>
      <c r="D56" s="68">
        <f>'[1]6.по срокам в нацвал'!D56+'[1]7.по срокам в инвал'!D56</f>
        <v>58.081399999999995</v>
      </c>
      <c r="E56" s="68">
        <f>'[1]6.по срокам в нацвал'!E56+'[1]7.по срокам в инвал'!E56</f>
        <v>25.5856</v>
      </c>
      <c r="F56" s="68">
        <f>'[1]6.по срокам в нацвал'!F56+'[1]7.по срокам в инвал'!F56</f>
        <v>15.637</v>
      </c>
      <c r="G56" s="68">
        <f>'[1]6.по срокам в нацвал'!G56+'[1]7.по срокам в инвал'!G56</f>
        <v>12.636999999999999</v>
      </c>
      <c r="H56" s="67">
        <f>'[1]6.по срокам в нацвал'!H56+'[1]7.по срокам в инвал'!H56</f>
        <v>0.449</v>
      </c>
      <c r="I56" s="69"/>
      <c r="J56" s="69"/>
      <c r="K56" s="69"/>
      <c r="L56" s="69"/>
      <c r="M56" s="69"/>
      <c r="N56" s="69"/>
      <c r="O56" s="69"/>
      <c r="P56" s="69"/>
      <c r="Q56" s="69"/>
      <c r="R56" s="69"/>
    </row>
    <row r="57" spans="1:18" ht="12.75">
      <c r="A57" s="70" t="s">
        <v>6</v>
      </c>
      <c r="B57" s="71">
        <f>'[1]6.по срокам в нацвал'!B57+'[1]7.по срокам в инвал'!B57</f>
        <v>114.9914</v>
      </c>
      <c r="C57" s="72">
        <f>'[1]6.по срокам в нацвал'!C57+'[1]7.по срокам в инвал'!C57</f>
        <v>12.7768</v>
      </c>
      <c r="D57" s="72">
        <f>'[1]6.по срокам в нацвал'!D57+'[1]7.по срокам в инвал'!D57</f>
        <v>47.5943</v>
      </c>
      <c r="E57" s="72">
        <f>'[1]6.по срокам в нацвал'!E57+'[1]7.по срокам в инвал'!E57</f>
        <v>22.197200000000002</v>
      </c>
      <c r="F57" s="72">
        <f>'[1]6.по срокам в нацвал'!F57+'[1]7.по срокам в инвал'!F57</f>
        <v>22.1878</v>
      </c>
      <c r="G57" s="72">
        <f>'[1]6.по срокам в нацвал'!G57+'[1]7.по срокам в инвал'!G57</f>
        <v>10.0353</v>
      </c>
      <c r="H57" s="71">
        <f>'[1]6.по срокам в нацвал'!H57+'[1]7.по срокам в инвал'!H57</f>
        <v>0.2</v>
      </c>
      <c r="I57" s="69"/>
      <c r="J57" s="69"/>
      <c r="K57" s="69"/>
      <c r="L57" s="69"/>
      <c r="M57" s="69"/>
      <c r="N57" s="69"/>
      <c r="O57" s="69"/>
      <c r="P57" s="69"/>
      <c r="Q57" s="69"/>
      <c r="R57" s="69"/>
    </row>
    <row r="58" spans="1:18" ht="12.75">
      <c r="A58" s="73" t="s">
        <v>7</v>
      </c>
      <c r="B58" s="71">
        <f>'[1]6.по срокам в нацвал'!B58+'[1]7.по срокам в инвал'!B58</f>
        <v>140.11700000000002</v>
      </c>
      <c r="C58" s="72">
        <f>'[1]6.по срокам в нацвал'!C58+'[1]7.по срокам в инвал'!C58</f>
        <v>6.9628</v>
      </c>
      <c r="D58" s="72">
        <f>'[1]6.по срокам в нацвал'!D58+'[1]7.по срокам в инвал'!D58</f>
        <v>45.9557</v>
      </c>
      <c r="E58" s="72">
        <f>'[1]6.по срокам в нацвал'!E58+'[1]7.по срокам в инвал'!E58</f>
        <v>43.605199999999996</v>
      </c>
      <c r="F58" s="72">
        <f>'[1]6.по срокам в нацвал'!F58+'[1]7.по срокам в инвал'!F58</f>
        <v>33.2264</v>
      </c>
      <c r="G58" s="72">
        <f>'[1]6.по срокам в нацвал'!G58+'[1]7.по срокам в инвал'!G58</f>
        <v>10.3669</v>
      </c>
      <c r="H58" s="71">
        <f>'[1]6.по срокам в нацвал'!H58+'[1]7.по срокам в инвал'!H58</f>
        <v>0</v>
      </c>
      <c r="I58" s="69"/>
      <c r="J58" s="69"/>
      <c r="K58" s="69"/>
      <c r="L58" s="69"/>
      <c r="M58" s="69"/>
      <c r="N58" s="69"/>
      <c r="O58" s="69"/>
      <c r="P58" s="69"/>
      <c r="Q58" s="69"/>
      <c r="R58" s="69"/>
    </row>
    <row r="59" spans="1:18" ht="12.75">
      <c r="A59" s="73" t="s">
        <v>8</v>
      </c>
      <c r="B59" s="74">
        <f>'[1]6.по срокам в нацвал'!B59+'[1]7.по срокам в инвал'!B59</f>
        <v>141.9301</v>
      </c>
      <c r="C59" s="72">
        <f>'[1]6.по срокам в нацвал'!C59+'[1]7.по срокам в инвал'!C59</f>
        <v>38.6198</v>
      </c>
      <c r="D59" s="72">
        <f>'[1]6.по срокам в нацвал'!D59+'[1]7.по срокам в инвал'!D59</f>
        <v>37.189099999999996</v>
      </c>
      <c r="E59" s="72">
        <f>'[1]6.по срокам в нацвал'!E59+'[1]7.по срокам в инвал'!E59</f>
        <v>30.732</v>
      </c>
      <c r="F59" s="72">
        <f>'[1]6.по срокам в нацвал'!F59+'[1]7.по срокам в инвал'!F59</f>
        <v>27.8577</v>
      </c>
      <c r="G59" s="72">
        <f>'[1]6.по срокам в нацвал'!G59+'[1]7.по срокам в инвал'!G59</f>
        <v>2.65</v>
      </c>
      <c r="H59" s="71">
        <f>'[1]6.по срокам в нацвал'!H59+'[1]7.по срокам в инвал'!H59</f>
        <v>4.8815</v>
      </c>
      <c r="I59" s="69"/>
      <c r="J59" s="69"/>
      <c r="K59" s="69"/>
      <c r="L59" s="69"/>
      <c r="M59" s="69"/>
      <c r="N59" s="69"/>
      <c r="O59" s="69"/>
      <c r="P59" s="69"/>
      <c r="Q59" s="69"/>
      <c r="R59" s="69"/>
    </row>
    <row r="60" spans="1:18" ht="12.75">
      <c r="A60" s="73" t="s">
        <v>9</v>
      </c>
      <c r="B60" s="74">
        <f>'[1]6.по срокам в нацвал'!B60+'[1]7.по срокам в инвал'!B60</f>
        <v>138.3193</v>
      </c>
      <c r="C60" s="72">
        <f>'[1]6.по срокам в нацвал'!C60+'[1]7.по срокам в инвал'!C60</f>
        <v>19.7469</v>
      </c>
      <c r="D60" s="72">
        <f>'[1]6.по срокам в нацвал'!D60+'[1]7.по срокам в инвал'!D60</f>
        <v>27.2376</v>
      </c>
      <c r="E60" s="72">
        <f>'[1]6.по срокам в нацвал'!E60+'[1]7.по срокам в инвал'!E60</f>
        <v>46.777</v>
      </c>
      <c r="F60" s="72">
        <f>'[1]6.по срокам в нацвал'!F60+'[1]7.по срокам в инвал'!F60</f>
        <v>44.0793</v>
      </c>
      <c r="G60" s="72">
        <f>'[1]6.по срокам в нацвал'!G60+'[1]7.по срокам в инвал'!G60</f>
        <v>0.4785</v>
      </c>
      <c r="H60" s="72">
        <f>'[1]6.по срокам в нацвал'!H60+'[1]7.по срокам в инвал'!H60</f>
        <v>0</v>
      </c>
      <c r="I60" s="69"/>
      <c r="J60" s="69"/>
      <c r="K60" s="69"/>
      <c r="L60" s="69"/>
      <c r="M60" s="69"/>
      <c r="N60" s="69"/>
      <c r="O60" s="69"/>
      <c r="P60" s="69"/>
      <c r="Q60" s="69"/>
      <c r="R60" s="69"/>
    </row>
    <row r="61" spans="1:18" ht="12.75">
      <c r="A61" s="73" t="s">
        <v>10</v>
      </c>
      <c r="B61" s="74">
        <f>'[1]6.по срокам в нацвал'!B61+'[1]7.по срокам в инвал'!B61</f>
        <v>164.7901</v>
      </c>
      <c r="C61" s="72">
        <f>'[1]6.по срокам в нацвал'!C61+'[1]7.по срокам в инвал'!C61</f>
        <v>23.2036</v>
      </c>
      <c r="D61" s="72">
        <f>'[1]6.по срокам в нацвал'!D61+'[1]7.по срокам в инвал'!D61</f>
        <v>19.851999999999997</v>
      </c>
      <c r="E61" s="72">
        <f>'[1]6.по срокам в нацвал'!E61+'[1]7.по срокам в инвал'!E61</f>
        <v>46.5689</v>
      </c>
      <c r="F61" s="72">
        <f>'[1]6.по срокам в нацвал'!F61+'[1]7.по срокам в инвал'!F61</f>
        <v>65.5948</v>
      </c>
      <c r="G61" s="72">
        <f>'[1]6.по срокам в нацвал'!G61+'[1]7.по срокам в инвал'!G61</f>
        <v>9.102</v>
      </c>
      <c r="H61" s="72">
        <f>'[1]6.по срокам в нацвал'!H61+'[1]7.по срокам в инвал'!H61</f>
        <v>0.4688</v>
      </c>
      <c r="I61" s="69"/>
      <c r="J61" s="69"/>
      <c r="K61" s="69"/>
      <c r="L61" s="69"/>
      <c r="M61" s="69"/>
      <c r="N61" s="69"/>
      <c r="O61" s="69"/>
      <c r="P61" s="69"/>
      <c r="Q61" s="69"/>
      <c r="R61" s="69"/>
    </row>
    <row r="62" spans="1:18" ht="12.75">
      <c r="A62" s="73" t="s">
        <v>11</v>
      </c>
      <c r="B62" s="74">
        <f>'[1]6.по срокам в нацвал'!B62+'[1]7.по срокам в инвал'!B62</f>
        <v>233.2013</v>
      </c>
      <c r="C62" s="72">
        <f>'[1]6.по срокам в нацвал'!C62+'[1]7.по срокам в инвал'!C62</f>
        <v>25.7435</v>
      </c>
      <c r="D62" s="72">
        <f>'[1]6.по срокам в нацвал'!D62+'[1]7.по срокам в инвал'!D62</f>
        <v>34.0948</v>
      </c>
      <c r="E62" s="72">
        <f>'[1]6.по срокам в нацвал'!E62+'[1]7.по срокам в инвал'!E62</f>
        <v>75.7741</v>
      </c>
      <c r="F62" s="72">
        <f>'[1]6.по срокам в нацвал'!F62+'[1]7.по срокам в инвал'!F62</f>
        <v>89.9097</v>
      </c>
      <c r="G62" s="72">
        <f>'[1]6.по срокам в нацвал'!G62+'[1]7.по срокам в инвал'!G62</f>
        <v>7.6792</v>
      </c>
      <c r="H62" s="72">
        <f>'[1]6.по срокам в нацвал'!H62+'[1]7.по срокам в инвал'!H62</f>
        <v>0</v>
      </c>
      <c r="I62" s="69"/>
      <c r="J62" s="69"/>
      <c r="K62" s="69"/>
      <c r="L62" s="69"/>
      <c r="M62" s="69"/>
      <c r="N62" s="69"/>
      <c r="O62" s="69"/>
      <c r="P62" s="69"/>
      <c r="Q62" s="69"/>
      <c r="R62" s="69"/>
    </row>
    <row r="63" spans="1:18" ht="12.75">
      <c r="A63" s="73" t="s">
        <v>12</v>
      </c>
      <c r="B63" s="74">
        <f>'[1]6.по срокам в нацвал'!B63+'[1]7.по срокам в инвал'!B63</f>
        <v>224.95710000000003</v>
      </c>
      <c r="C63" s="72">
        <f>'[1]6.по срокам в нацвал'!C63+'[1]7.по срокам в инвал'!C63</f>
        <v>28.561999999999998</v>
      </c>
      <c r="D63" s="72">
        <f>'[1]6.по срокам в нацвал'!D63+'[1]7.по срокам в инвал'!D63</f>
        <v>34.2033</v>
      </c>
      <c r="E63" s="72">
        <f>'[1]6.по срокам в нацвал'!E63+'[1]7.по срокам в инвал'!E63</f>
        <v>87.2707</v>
      </c>
      <c r="F63" s="72">
        <f>'[1]6.по срокам в нацвал'!F63+'[1]7.по срокам в инвал'!F63</f>
        <v>60.653000000000006</v>
      </c>
      <c r="G63" s="72">
        <f>'[1]6.по срокам в нацвал'!G63+'[1]7.по срокам в инвал'!G63</f>
        <v>13.8971</v>
      </c>
      <c r="H63" s="72">
        <f>'[1]6.по срокам в нацвал'!H63+'[1]7.по срокам в инвал'!H63</f>
        <v>0.371</v>
      </c>
      <c r="I63" s="69"/>
      <c r="J63" s="69"/>
      <c r="K63" s="69"/>
      <c r="L63" s="69"/>
      <c r="M63" s="69"/>
      <c r="N63" s="69"/>
      <c r="O63" s="69"/>
      <c r="P63" s="69"/>
      <c r="Q63" s="69"/>
      <c r="R63" s="69"/>
    </row>
    <row r="64" spans="1:18" ht="12.75">
      <c r="A64" s="73" t="s">
        <v>13</v>
      </c>
      <c r="B64" s="74">
        <f>'[1]6.по срокам в нацвал'!B64+'[1]7.по срокам в инвал'!B64</f>
        <v>315.4533</v>
      </c>
      <c r="C64" s="72">
        <f>'[1]6.по срокам в нацвал'!C64+'[1]7.по срокам в инвал'!C64</f>
        <v>87.2859</v>
      </c>
      <c r="D64" s="72">
        <f>'[1]6.по срокам в нацвал'!D64+'[1]7.по срокам в инвал'!D64</f>
        <v>37.875600000000006</v>
      </c>
      <c r="E64" s="72">
        <f>'[1]6.по срокам в нацвал'!E64+'[1]7.по срокам в инвал'!E64</f>
        <v>87.72469999999998</v>
      </c>
      <c r="F64" s="72">
        <f>'[1]6.по срокам в нацвал'!F64+'[1]7.по срокам в инвал'!F64</f>
        <v>58.1855</v>
      </c>
      <c r="G64" s="72">
        <f>'[1]6.по срокам в нацвал'!G64+'[1]7.по срокам в инвал'!G64</f>
        <v>44.361599999999996</v>
      </c>
      <c r="H64" s="72">
        <f>'[1]6.по срокам в нацвал'!H64+'[1]7.по срокам в инвал'!H64</f>
        <v>0.02</v>
      </c>
      <c r="I64" s="69"/>
      <c r="J64" s="69"/>
      <c r="K64" s="69"/>
      <c r="L64" s="69"/>
      <c r="M64" s="69"/>
      <c r="N64" s="69"/>
      <c r="O64" s="69"/>
      <c r="P64" s="69"/>
      <c r="Q64" s="69"/>
      <c r="R64" s="69"/>
    </row>
    <row r="65" spans="1:18" ht="12.75">
      <c r="A65" s="73" t="s">
        <v>14</v>
      </c>
      <c r="B65" s="74">
        <f>'[1]6.по срокам в нацвал'!B65+'[1]7.по срокам в инвал'!B65</f>
        <v>218.8783</v>
      </c>
      <c r="C65" s="72">
        <f>'[1]6.по срокам в нацвал'!C65+'[1]7.по срокам в инвал'!C65</f>
        <v>22.0175</v>
      </c>
      <c r="D65" s="72">
        <f>'[1]6.по срокам в нацвал'!D65+'[1]7.по срокам в инвал'!D65</f>
        <v>64.3813</v>
      </c>
      <c r="E65" s="72">
        <f>'[1]6.по срокам в нацвал'!E65+'[1]7.по срокам в инвал'!E65</f>
        <v>67.27090000000001</v>
      </c>
      <c r="F65" s="72">
        <f>'[1]6.по срокам в нацвал'!F65+'[1]7.по срокам в инвал'!F65</f>
        <v>44.9368</v>
      </c>
      <c r="G65" s="72">
        <f>'[1]6.по срокам в нацвал'!G65+'[1]7.по срокам в инвал'!G65</f>
        <v>20.1618</v>
      </c>
      <c r="H65" s="72">
        <f>'[1]6.по срокам в нацвал'!H65+'[1]7.по срокам в инвал'!H65</f>
        <v>0.11</v>
      </c>
      <c r="I65" s="69"/>
      <c r="J65" s="69"/>
      <c r="K65" s="69"/>
      <c r="L65" s="69"/>
      <c r="M65" s="69"/>
      <c r="N65" s="69"/>
      <c r="O65" s="69"/>
      <c r="P65" s="69"/>
      <c r="Q65" s="69"/>
      <c r="R65" s="69"/>
    </row>
    <row r="66" spans="1:18" ht="12.75">
      <c r="A66" s="73" t="s">
        <v>15</v>
      </c>
      <c r="B66" s="74">
        <f>'[1]6.по срокам в нацвал'!B66+'[1]7.по срокам в инвал'!B66</f>
        <v>166.4393</v>
      </c>
      <c r="C66" s="72">
        <f>'[1]6.по срокам в нацвал'!C66+'[1]7.по срокам в инвал'!C66</f>
        <v>42.9809</v>
      </c>
      <c r="D66" s="72">
        <f>'[1]6.по срокам в нацвал'!D66+'[1]7.по срокам в инвал'!D66</f>
        <v>49.775000000000006</v>
      </c>
      <c r="E66" s="72">
        <f>'[1]6.по срокам в нацвал'!E66+'[1]7.по срокам в инвал'!E66</f>
        <v>33.421899999999994</v>
      </c>
      <c r="F66" s="72">
        <f>'[1]6.по срокам в нацвал'!F66+'[1]7.по срокам в инвал'!F66</f>
        <v>36.7405</v>
      </c>
      <c r="G66" s="72">
        <f>'[1]6.по срокам в нацвал'!G66+'[1]7.по срокам в инвал'!G66</f>
        <v>3.146</v>
      </c>
      <c r="H66" s="72">
        <f>'[1]6.по срокам в нацвал'!H66+'[1]7.по срокам в инвал'!H66</f>
        <v>0.375</v>
      </c>
      <c r="I66" s="69"/>
      <c r="J66" s="69"/>
      <c r="K66" s="69"/>
      <c r="L66" s="69"/>
      <c r="M66" s="69"/>
      <c r="N66" s="69"/>
      <c r="O66" s="69"/>
      <c r="P66" s="69"/>
      <c r="Q66" s="69"/>
      <c r="R66" s="69"/>
    </row>
    <row r="67" spans="1:18" ht="13.5" thickBot="1">
      <c r="A67" s="75" t="s">
        <v>57</v>
      </c>
      <c r="B67" s="76">
        <f>'[1]6.по срокам в нацвал'!B67+'[1]7.по срокам в инвал'!B67</f>
        <v>257.52139999999997</v>
      </c>
      <c r="C67" s="77">
        <f>'[1]6.по срокам в нацвал'!C67+'[1]7.по срокам в инвал'!C67</f>
        <v>36.2539</v>
      </c>
      <c r="D67" s="77">
        <f>'[1]6.по срокам в нацвал'!D67+'[1]7.по срокам в инвал'!D67</f>
        <v>72.2305</v>
      </c>
      <c r="E67" s="77">
        <f>'[1]6.по срокам в нацвал'!E67+'[1]7.по срокам в инвал'!E67</f>
        <v>78.3508</v>
      </c>
      <c r="F67" s="77">
        <f>'[1]6.по срокам в нацвал'!F67+'[1]7.по срокам в инвал'!F67</f>
        <v>30.469099999999997</v>
      </c>
      <c r="G67" s="77">
        <f>'[1]6.по срокам в нацвал'!G67+'[1]7.по срокам в инвал'!G67</f>
        <v>36.3551</v>
      </c>
      <c r="H67" s="77">
        <f>'[1]6.по срокам в нацвал'!H67+'[1]7.по срокам в инвал'!H67</f>
        <v>3.862</v>
      </c>
      <c r="I67" s="69"/>
      <c r="J67" s="69"/>
      <c r="K67" s="69"/>
      <c r="L67" s="69"/>
      <c r="M67" s="69"/>
      <c r="N67" s="69"/>
      <c r="O67" s="69"/>
      <c r="P67" s="69"/>
      <c r="Q67" s="69"/>
      <c r="R67" s="69"/>
    </row>
    <row r="68" spans="1:18" ht="12.75">
      <c r="A68" s="66" t="s">
        <v>62</v>
      </c>
      <c r="B68" s="67">
        <f>'[1]6.по срокам в нацвал'!B68+'[1]7.по срокам в инвал'!B68</f>
        <v>189.713</v>
      </c>
      <c r="C68" s="68">
        <f>'[1]6.по срокам в нацвал'!C68+'[1]7.по срокам в инвал'!C68</f>
        <v>30.652</v>
      </c>
      <c r="D68" s="68">
        <f>'[1]6.по срокам в нацвал'!D68+'[1]7.по срокам в инвал'!D68</f>
        <v>46.8151</v>
      </c>
      <c r="E68" s="68">
        <f>'[1]6.по срокам в нацвал'!E68+'[1]7.по срокам в инвал'!E68</f>
        <v>85.4405</v>
      </c>
      <c r="F68" s="68">
        <f>'[1]6.по срокам в нацвал'!F68+'[1]7.по срокам в инвал'!F68</f>
        <v>16.9117</v>
      </c>
      <c r="G68" s="68">
        <f>'[1]6.по срокам в нацвал'!G68+'[1]7.по срокам в инвал'!G68</f>
        <v>9.667</v>
      </c>
      <c r="H68" s="67">
        <f>'[1]6.по срокам в нацвал'!H68+'[1]7.по срокам в инвал'!H68</f>
        <v>0.22669999999999998</v>
      </c>
      <c r="I68" s="69"/>
      <c r="J68" s="69"/>
      <c r="K68" s="69"/>
      <c r="L68" s="69"/>
      <c r="M68" s="69"/>
      <c r="N68" s="69"/>
      <c r="O68" s="69"/>
      <c r="P68" s="69"/>
      <c r="Q68" s="69"/>
      <c r="R68" s="69"/>
    </row>
    <row r="69" spans="1:18" ht="12.75">
      <c r="A69" s="70" t="s">
        <v>6</v>
      </c>
      <c r="B69" s="71">
        <f>'[1]6.по срокам в нацвал'!B69+'[1]7.по срокам в инвал'!B69</f>
        <v>205.08370000000002</v>
      </c>
      <c r="C69" s="72">
        <f>'[1]6.по срокам в нацвал'!C69+'[1]7.по срокам в инвал'!C69</f>
        <v>21.7801</v>
      </c>
      <c r="D69" s="72">
        <f>'[1]6.по срокам в нацвал'!D69+'[1]7.по срокам в инвал'!D69</f>
        <v>40.2869</v>
      </c>
      <c r="E69" s="72">
        <f>'[1]6.по срокам в нацвал'!E69+'[1]7.по срокам в инвал'!E69</f>
        <v>83.33840000000001</v>
      </c>
      <c r="F69" s="72">
        <f>'[1]6.по срокам в нацвал'!F69+'[1]7.по срокам в инвал'!F69</f>
        <v>54.1533</v>
      </c>
      <c r="G69" s="72">
        <f>'[1]6.по срокам в нацвал'!G69+'[1]7.по срокам в инвал'!G69</f>
        <v>5.525</v>
      </c>
      <c r="H69" s="71">
        <f>'[1]6.по срокам в нацвал'!H69+'[1]7.по срокам в инвал'!H69</f>
        <v>0</v>
      </c>
      <c r="I69" s="69"/>
      <c r="J69" s="69"/>
      <c r="K69" s="69"/>
      <c r="L69" s="69"/>
      <c r="M69" s="69"/>
      <c r="N69" s="69"/>
      <c r="O69" s="69"/>
      <c r="P69" s="69"/>
      <c r="Q69" s="69"/>
      <c r="R69" s="69"/>
    </row>
    <row r="70" spans="1:18" ht="12.75">
      <c r="A70" s="73" t="s">
        <v>7</v>
      </c>
      <c r="B70" s="71">
        <f>'[1]6.по срокам в нацвал'!B70+'[1]7.по срокам в инвал'!B70</f>
        <v>191.5623</v>
      </c>
      <c r="C70" s="72">
        <f>'[1]6.по срокам в нацвал'!C70+'[1]7.по срокам в инвал'!C70</f>
        <v>25.4748</v>
      </c>
      <c r="D70" s="72">
        <f>'[1]6.по срокам в нацвал'!D70+'[1]7.по срокам в инвал'!D70</f>
        <v>49.0209</v>
      </c>
      <c r="E70" s="72">
        <f>'[1]6.по срокам в нацвал'!E70+'[1]7.по срокам в инвал'!E70</f>
        <v>61.64359999999999</v>
      </c>
      <c r="F70" s="72">
        <f>'[1]6.по срокам в нацвал'!F70+'[1]7.по срокам в инвал'!F70</f>
        <v>47.8416</v>
      </c>
      <c r="G70" s="72">
        <f>'[1]6.по срокам в нацвал'!G70+'[1]7.по срокам в инвал'!G70</f>
        <v>7.4914</v>
      </c>
      <c r="H70" s="71">
        <f>'[1]6.по срокам в нацвал'!H70+'[1]7.по срокам в инвал'!H70</f>
        <v>0.09</v>
      </c>
      <c r="I70" s="69"/>
      <c r="J70" s="69"/>
      <c r="K70" s="69"/>
      <c r="L70" s="69"/>
      <c r="M70" s="69"/>
      <c r="N70" s="69"/>
      <c r="O70" s="69"/>
      <c r="P70" s="69"/>
      <c r="Q70" s="69"/>
      <c r="R70" s="69"/>
    </row>
    <row r="71" spans="1:18" ht="12.75">
      <c r="A71" s="73" t="s">
        <v>8</v>
      </c>
      <c r="B71" s="74">
        <f>'[1]6.по срокам в нацвал'!B71+'[1]7.по срокам в инвал'!B71</f>
        <v>274.3855</v>
      </c>
      <c r="C71" s="72">
        <f>'[1]6.по срокам в нацвал'!C71+'[1]7.по срокам в инвал'!C71</f>
        <v>48.0064</v>
      </c>
      <c r="D71" s="72">
        <f>'[1]6.по срокам в нацвал'!D71+'[1]7.по срокам в инвал'!D71</f>
        <v>59.9239</v>
      </c>
      <c r="E71" s="72">
        <f>'[1]6.по срокам в нацвал'!E71+'[1]7.по срокам в инвал'!E71</f>
        <v>98.46709999999999</v>
      </c>
      <c r="F71" s="72">
        <f>'[1]6.по срокам в нацвал'!F71+'[1]7.по срокам в инвал'!F71</f>
        <v>55.3758</v>
      </c>
      <c r="G71" s="72">
        <f>'[1]6.по срокам в нацвал'!G71+'[1]7.по срокам в инвал'!G71</f>
        <v>12.1323</v>
      </c>
      <c r="H71" s="71">
        <f>'[1]6.по срокам в нацвал'!H71+'[1]7.по срокам в инвал'!H71</f>
        <v>0.48</v>
      </c>
      <c r="I71" s="69"/>
      <c r="J71" s="69"/>
      <c r="K71" s="69"/>
      <c r="L71" s="69"/>
      <c r="M71" s="69"/>
      <c r="N71" s="69"/>
      <c r="O71" s="69"/>
      <c r="P71" s="69"/>
      <c r="Q71" s="69"/>
      <c r="R71" s="69"/>
    </row>
    <row r="72" spans="1:18" ht="12.75">
      <c r="A72" s="73" t="s">
        <v>9</v>
      </c>
      <c r="B72" s="74">
        <f>'[1]6.по срокам в нацвал'!B72+'[1]7.по срокам в инвал'!B72</f>
        <v>201.9876</v>
      </c>
      <c r="C72" s="72">
        <f>'[1]6.по срокам в нацвал'!C72+'[1]7.по срокам в инвал'!C72</f>
        <v>41.3614</v>
      </c>
      <c r="D72" s="72">
        <f>'[1]6.по срокам в нацвал'!D72+'[1]7.по срокам в инвал'!D72</f>
        <v>49.1135</v>
      </c>
      <c r="E72" s="72">
        <f>'[1]6.по срокам в нацвал'!E72+'[1]7.по срокам в инвал'!E72</f>
        <v>46.5358</v>
      </c>
      <c r="F72" s="72">
        <f>'[1]6.по срокам в нацвал'!F72+'[1]7.по срокам в инвал'!F72</f>
        <v>45.4393</v>
      </c>
      <c r="G72" s="72">
        <f>'[1]6.по срокам в нацвал'!G72+'[1]7.по срокам в инвал'!G72</f>
        <v>14.5936</v>
      </c>
      <c r="H72" s="72">
        <f>'[1]6.по срокам в нацвал'!H72+'[1]7.по срокам в инвал'!H72</f>
        <v>4.944</v>
      </c>
      <c r="I72" s="69"/>
      <c r="J72" s="69"/>
      <c r="K72" s="69"/>
      <c r="L72" s="69"/>
      <c r="M72" s="69"/>
      <c r="N72" s="69"/>
      <c r="O72" s="69"/>
      <c r="P72" s="69"/>
      <c r="Q72" s="69"/>
      <c r="R72" s="69"/>
    </row>
    <row r="73" spans="1:18" ht="12.75">
      <c r="A73" s="73" t="s">
        <v>10</v>
      </c>
      <c r="B73" s="74">
        <f>'[1]6.по срокам в нацвал'!B73+'[1]7.по срокам в инвал'!B73</f>
        <v>259.04540000000003</v>
      </c>
      <c r="C73" s="72">
        <f>'[1]6.по срокам в нацвал'!C73+'[1]7.по срокам в инвал'!C73</f>
        <v>65.7774</v>
      </c>
      <c r="D73" s="72">
        <f>'[1]6.по срокам в нацвал'!D73+'[1]7.по срокам в инвал'!D73</f>
        <v>52.510099999999994</v>
      </c>
      <c r="E73" s="72">
        <f>'[1]6.по срокам в нацвал'!E73+'[1]7.по срокам в инвал'!E73</f>
        <v>68.4184</v>
      </c>
      <c r="F73" s="72">
        <f>'[1]6.по срокам в нацвал'!F73+'[1]7.по срокам в инвал'!F73</f>
        <v>51.4724</v>
      </c>
      <c r="G73" s="72">
        <f>'[1]6.по срокам в нацвал'!G73+'[1]7.по срокам в инвал'!G73</f>
        <v>20.7921</v>
      </c>
      <c r="H73" s="72">
        <f>'[1]6.по срокам в нацвал'!H73+'[1]7.по срокам в инвал'!H73</f>
        <v>0.075</v>
      </c>
      <c r="I73" s="69"/>
      <c r="J73" s="69"/>
      <c r="K73" s="69"/>
      <c r="L73" s="69"/>
      <c r="M73" s="69"/>
      <c r="N73" s="69"/>
      <c r="O73" s="69"/>
      <c r="P73" s="69"/>
      <c r="Q73" s="69"/>
      <c r="R73" s="69"/>
    </row>
    <row r="74" spans="1:18" ht="12.75">
      <c r="A74" s="73" t="s">
        <v>11</v>
      </c>
      <c r="B74" s="74">
        <f>'[1]6.по срокам в нацвал'!B74+'[1]7.по срокам в инвал'!B74</f>
        <v>255.16519999999997</v>
      </c>
      <c r="C74" s="72">
        <f>'[1]6.по срокам в нацвал'!C74+'[1]7.по срокам в инвал'!C74</f>
        <v>48.9242</v>
      </c>
      <c r="D74" s="72">
        <f>'[1]6.по срокам в нацвал'!D74+'[1]7.по срокам в инвал'!D74</f>
        <v>43.1918</v>
      </c>
      <c r="E74" s="72">
        <f>'[1]6.по срокам в нацвал'!E74+'[1]7.по срокам в инвал'!E74</f>
        <v>76.2918</v>
      </c>
      <c r="F74" s="72">
        <f>'[1]6.по срокам в нацвал'!F74+'[1]7.по срокам в инвал'!F74</f>
        <v>41.9992</v>
      </c>
      <c r="G74" s="72">
        <f>'[1]6.по срокам в нацвал'!G74+'[1]7.по срокам в инвал'!G74</f>
        <v>44.7582</v>
      </c>
      <c r="H74" s="72">
        <f>'[1]6.по срокам в нацвал'!H74+'[1]7.по срокам в инвал'!H74</f>
        <v>0</v>
      </c>
      <c r="I74" s="69"/>
      <c r="J74" s="69"/>
      <c r="K74" s="69"/>
      <c r="L74" s="69"/>
      <c r="M74" s="69"/>
      <c r="N74" s="69"/>
      <c r="O74" s="69"/>
      <c r="P74" s="69"/>
      <c r="Q74" s="69"/>
      <c r="R74" s="69"/>
    </row>
    <row r="75" spans="1:18" ht="12.75">
      <c r="A75" s="73" t="s">
        <v>12</v>
      </c>
      <c r="B75" s="74">
        <f>'[1]6.по срокам в нацвал'!B75+'[1]7.по срокам в инвал'!B75</f>
        <v>241.54289999999997</v>
      </c>
      <c r="C75" s="72">
        <f>'[1]6.по срокам в нацвал'!C75+'[1]7.по срокам в инвал'!C75</f>
        <v>67.7381</v>
      </c>
      <c r="D75" s="72">
        <f>'[1]6.по срокам в нацвал'!D75+'[1]7.по срокам в инвал'!D75</f>
        <v>26.5368</v>
      </c>
      <c r="E75" s="72">
        <f>'[1]6.по срокам в нацвал'!E75+'[1]7.по срокам в инвал'!E75</f>
        <v>49.050200000000004</v>
      </c>
      <c r="F75" s="72">
        <f>'[1]6.по срокам в нацвал'!F75+'[1]7.по срокам в инвал'!F75</f>
        <v>63.8168</v>
      </c>
      <c r="G75" s="72">
        <f>'[1]6.по срокам в нацвал'!G75+'[1]7.по срокам в инвал'!G75</f>
        <v>34.400999999999996</v>
      </c>
      <c r="H75" s="72">
        <f>'[1]6.по срокам в нацвал'!H75+'[1]7.по срокам в инвал'!H75</f>
        <v>0</v>
      </c>
      <c r="I75" s="69"/>
      <c r="J75" s="69"/>
      <c r="K75" s="69"/>
      <c r="L75" s="69"/>
      <c r="M75" s="69"/>
      <c r="N75" s="69"/>
      <c r="O75" s="69"/>
      <c r="P75" s="69"/>
      <c r="Q75" s="69"/>
      <c r="R75" s="69"/>
    </row>
    <row r="76" spans="1:18" ht="12.75">
      <c r="A76" s="73" t="s">
        <v>13</v>
      </c>
      <c r="B76" s="74">
        <f>'[1]6.по срокам в нацвал'!B76+'[1]7.по срокам в инвал'!B76</f>
        <v>150.6504</v>
      </c>
      <c r="C76" s="72">
        <f>'[1]6.по срокам в нацвал'!C76+'[1]7.по срокам в инвал'!C76</f>
        <v>23.848399999999998</v>
      </c>
      <c r="D76" s="72">
        <f>'[1]6.по срокам в нацвал'!D76+'[1]7.по срокам в инвал'!D76</f>
        <v>36.818</v>
      </c>
      <c r="E76" s="72">
        <f>'[1]6.по срокам в нацвал'!E76+'[1]7.по срокам в инвал'!E76</f>
        <v>31.653399999999998</v>
      </c>
      <c r="F76" s="72">
        <f>'[1]6.по срокам в нацвал'!F76+'[1]7.по срокам в инвал'!F76</f>
        <v>49.7346</v>
      </c>
      <c r="G76" s="72">
        <f>'[1]6.по срокам в нацвал'!G76+'[1]7.по срокам в инвал'!G76</f>
        <v>8.596</v>
      </c>
      <c r="H76" s="72">
        <f>'[1]6.по срокам в нацвал'!H76+'[1]7.по срокам в инвал'!H76</f>
        <v>0</v>
      </c>
      <c r="I76" s="69"/>
      <c r="J76" s="69"/>
      <c r="K76" s="69"/>
      <c r="L76" s="69"/>
      <c r="M76" s="69"/>
      <c r="N76" s="69"/>
      <c r="O76" s="69"/>
      <c r="P76" s="69"/>
      <c r="Q76" s="69"/>
      <c r="R76" s="69"/>
    </row>
    <row r="77" spans="1:18" ht="12.75">
      <c r="A77" s="73" t="s">
        <v>14</v>
      </c>
      <c r="B77" s="74">
        <f>'[1]6.по срокам в нацвал'!B77+'[1]7.по срокам в инвал'!B77</f>
        <v>184.3063</v>
      </c>
      <c r="C77" s="72">
        <f>'[1]6.по срокам в нацвал'!C77+'[1]7.по срокам в инвал'!C77</f>
        <v>27.0685</v>
      </c>
      <c r="D77" s="72">
        <f>'[1]6.по срокам в нацвал'!D77+'[1]7.по срокам в инвал'!D77</f>
        <v>30.9601</v>
      </c>
      <c r="E77" s="72">
        <f>'[1]6.по срокам в нацвал'!E77+'[1]7.по срокам в инвал'!E77</f>
        <v>59.8137</v>
      </c>
      <c r="F77" s="72">
        <f>'[1]6.по срокам в нацвал'!F77+'[1]7.по срокам в инвал'!F77</f>
        <v>62.1739</v>
      </c>
      <c r="G77" s="72">
        <f>'[1]6.по срокам в нацвал'!G77+'[1]7.по срокам в инвал'!G77</f>
        <v>4.2901</v>
      </c>
      <c r="H77" s="72">
        <f>'[1]6.по срокам в нацвал'!H77+'[1]7.по срокам в инвал'!H77</f>
        <v>0</v>
      </c>
      <c r="I77" s="69"/>
      <c r="J77" s="69"/>
      <c r="K77" s="69"/>
      <c r="L77" s="69"/>
      <c r="M77" s="69"/>
      <c r="N77" s="69"/>
      <c r="O77" s="69"/>
      <c r="P77" s="69"/>
      <c r="Q77" s="69"/>
      <c r="R77" s="69"/>
    </row>
    <row r="78" spans="1:18" ht="12.75">
      <c r="A78" s="73" t="s">
        <v>15</v>
      </c>
      <c r="B78" s="74">
        <f>'[1]6.по срокам в нацвал'!B78+'[1]7.по срокам в инвал'!B78</f>
        <v>266.01869999999997</v>
      </c>
      <c r="C78" s="72">
        <f>'[1]6.по срокам в нацвал'!C78+'[1]7.по срокам в инвал'!C78</f>
        <v>39.4624</v>
      </c>
      <c r="D78" s="72">
        <f>'[1]6.по срокам в нацвал'!D78+'[1]7.по срокам в инвал'!D78</f>
        <v>30.9259</v>
      </c>
      <c r="E78" s="72">
        <f>'[1]6.по срокам в нацвал'!E78+'[1]7.по срокам в инвал'!E78</f>
        <v>84.928</v>
      </c>
      <c r="F78" s="72">
        <f>'[1]6.по срокам в нацвал'!F78+'[1]7.по срокам в инвал'!F78</f>
        <v>55.6956</v>
      </c>
      <c r="G78" s="72">
        <f>'[1]6.по срокам в нацвал'!G78+'[1]7.по срокам в инвал'!G78</f>
        <v>55.0068</v>
      </c>
      <c r="H78" s="72">
        <f>'[1]6.по срокам в нацвал'!H78+'[1]7.по срокам в инвал'!H78</f>
        <v>0</v>
      </c>
      <c r="I78" s="69"/>
      <c r="J78" s="69"/>
      <c r="K78" s="69"/>
      <c r="L78" s="69"/>
      <c r="M78" s="69"/>
      <c r="N78" s="69"/>
      <c r="O78" s="69"/>
      <c r="P78" s="69"/>
      <c r="Q78" s="69"/>
      <c r="R78" s="69"/>
    </row>
    <row r="79" spans="1:18" ht="13.5" thickBot="1">
      <c r="A79" s="75" t="s">
        <v>57</v>
      </c>
      <c r="B79" s="76">
        <f>'[1]6.по срокам в нацвал'!B79+'[1]7.по срокам в инвал'!B79</f>
        <v>278.51830000000007</v>
      </c>
      <c r="C79" s="77">
        <f>'[1]6.по срокам в нацвал'!C79+'[1]7.по срокам в инвал'!C79</f>
        <v>91.81700000000001</v>
      </c>
      <c r="D79" s="77">
        <f>'[1]6.по срокам в нацвал'!D79+'[1]7.по срокам в инвал'!D79</f>
        <v>41.546099999999996</v>
      </c>
      <c r="E79" s="77">
        <f>'[1]6.по срокам в нацвал'!E79+'[1]7.по срокам в инвал'!E79</f>
        <v>39.1854</v>
      </c>
      <c r="F79" s="77">
        <f>'[1]6.по срокам в нацвал'!F79+'[1]7.по срокам в инвал'!F79</f>
        <v>82.082</v>
      </c>
      <c r="G79" s="77">
        <f>'[1]6.по срокам в нацвал'!G79+'[1]7.по срокам в инвал'!G79</f>
        <v>23.8878</v>
      </c>
      <c r="H79" s="77">
        <f>'[1]6.по срокам в нацвал'!H79+'[1]7.по срокам в инвал'!H79</f>
        <v>0</v>
      </c>
      <c r="I79" s="69"/>
      <c r="J79" s="69"/>
      <c r="K79" s="69"/>
      <c r="L79" s="69"/>
      <c r="M79" s="69"/>
      <c r="N79" s="69"/>
      <c r="O79" s="69"/>
      <c r="P79" s="69"/>
      <c r="Q79" s="69"/>
      <c r="R79" s="69"/>
    </row>
    <row r="80" spans="1:18" ht="12.75">
      <c r="A80" s="66" t="s">
        <v>63</v>
      </c>
      <c r="B80" s="67">
        <f>'[1]6.по срокам в нацвал'!B80+'[1]7.по срокам в инвал'!B80</f>
        <v>242.0812</v>
      </c>
      <c r="C80" s="68">
        <f>'[1]6.по срокам в нацвал'!C80+'[1]7.по срокам в инвал'!C80</f>
        <v>78.569</v>
      </c>
      <c r="D80" s="68">
        <f>'[1]6.по срокам в нацвал'!D80+'[1]7.по срокам в инвал'!D80</f>
        <v>43.0584</v>
      </c>
      <c r="E80" s="68">
        <f>'[1]6.по срокам в нацвал'!E80+'[1]7.по срокам в инвал'!E80</f>
        <v>42.373000000000005</v>
      </c>
      <c r="F80" s="68">
        <f>'[1]6.по срокам в нацвал'!F80+'[1]7.по срокам в инвал'!F80</f>
        <v>68.1113</v>
      </c>
      <c r="G80" s="68">
        <f>'[1]6.по срокам в нацвал'!G80+'[1]7.по срокам в инвал'!G80</f>
        <v>9.9695</v>
      </c>
      <c r="H80" s="67">
        <f>'[1]6.по срокам в нацвал'!H80+'[1]7.по срокам в инвал'!H80</f>
        <v>0</v>
      </c>
      <c r="I80" s="69"/>
      <c r="J80" s="69"/>
      <c r="K80" s="69"/>
      <c r="L80" s="69"/>
      <c r="M80" s="69"/>
      <c r="N80" s="69"/>
      <c r="O80" s="69"/>
      <c r="P80" s="69"/>
      <c r="Q80" s="69"/>
      <c r="R80" s="69"/>
    </row>
    <row r="81" spans="1:18" ht="12.75">
      <c r="A81" s="70" t="s">
        <v>6</v>
      </c>
      <c r="B81" s="71">
        <f>'[1]6.по срокам в нацвал'!B81+'[1]7.по срокам в инвал'!B81</f>
        <v>211.6293</v>
      </c>
      <c r="C81" s="72">
        <f>'[1]6.по срокам в нацвал'!C81+'[1]7.по срокам в инвал'!C81</f>
        <v>26.6138</v>
      </c>
      <c r="D81" s="72">
        <f>'[1]6.по срокам в нацвал'!D81+'[1]7.по срокам в инвал'!D81</f>
        <v>31.6824</v>
      </c>
      <c r="E81" s="72">
        <f>'[1]6.по срокам в нацвал'!E81+'[1]7.по срокам в инвал'!E81</f>
        <v>43.2359</v>
      </c>
      <c r="F81" s="72">
        <f>'[1]6.по срокам в нацвал'!F81+'[1]7.по срокам в инвал'!F81</f>
        <v>95.5417</v>
      </c>
      <c r="G81" s="72">
        <f>'[1]6.по срокам в нацвал'!G81+'[1]7.по срокам в инвал'!G81</f>
        <v>14.5555</v>
      </c>
      <c r="H81" s="71">
        <f>'[1]6.по срокам в нацвал'!H81+'[1]7.по срокам в инвал'!H81</f>
        <v>0</v>
      </c>
      <c r="I81" s="69"/>
      <c r="J81" s="69"/>
      <c r="K81" s="69"/>
      <c r="L81" s="69"/>
      <c r="M81" s="69"/>
      <c r="N81" s="69"/>
      <c r="O81" s="69"/>
      <c r="P81" s="69"/>
      <c r="Q81" s="69"/>
      <c r="R81" s="69"/>
    </row>
    <row r="82" spans="1:18" ht="12.75">
      <c r="A82" s="73" t="s">
        <v>7</v>
      </c>
      <c r="B82" s="71">
        <f>'[1]6.по срокам в нацвал'!B82+'[1]7.по срокам в инвал'!B82</f>
        <v>237.8488</v>
      </c>
      <c r="C82" s="72">
        <f>'[1]6.по срокам в нацвал'!C82+'[1]7.по срокам в инвал'!C82</f>
        <v>66.1417</v>
      </c>
      <c r="D82" s="72">
        <f>'[1]6.по срокам в нацвал'!D82+'[1]7.по срокам в инвал'!D82</f>
        <v>40.7596</v>
      </c>
      <c r="E82" s="72">
        <f>'[1]6.по срокам в нацвал'!E82+'[1]7.по срокам в инвал'!E82</f>
        <v>40.9906</v>
      </c>
      <c r="F82" s="72">
        <f>'[1]6.по срокам в нацвал'!F82+'[1]7.по срокам в инвал'!F82</f>
        <v>78.4658</v>
      </c>
      <c r="G82" s="72">
        <f>'[1]6.по срокам в нацвал'!G82+'[1]7.по срокам в инвал'!G82</f>
        <v>11.4911</v>
      </c>
      <c r="H82" s="71">
        <f>'[1]6.по срокам в нацвал'!H82+'[1]7.по срокам в инвал'!H82</f>
        <v>0</v>
      </c>
      <c r="I82" s="69"/>
      <c r="J82" s="69"/>
      <c r="K82" s="69"/>
      <c r="L82" s="69"/>
      <c r="M82" s="69"/>
      <c r="N82" s="69"/>
      <c r="O82" s="69"/>
      <c r="P82" s="69"/>
      <c r="Q82" s="69"/>
      <c r="R82" s="69"/>
    </row>
    <row r="83" spans="1:18" ht="12.75">
      <c r="A83" s="73" t="s">
        <v>8</v>
      </c>
      <c r="B83" s="74">
        <f>'[1]6.по срокам в нацвал'!B83+'[1]7.по срокам в инвал'!B83</f>
        <v>280.4848</v>
      </c>
      <c r="C83" s="72">
        <f>'[1]6.по срокам в нацвал'!C83+'[1]7.по срокам в инвал'!C83</f>
        <v>46.979400000000005</v>
      </c>
      <c r="D83" s="72">
        <f>'[1]6.по срокам в нацвал'!D83+'[1]7.по срокам в инвал'!D83</f>
        <v>70.3877</v>
      </c>
      <c r="E83" s="72">
        <f>'[1]6.по срокам в нацвал'!E83+'[1]7.по срокам в инвал'!E83</f>
        <v>52.324</v>
      </c>
      <c r="F83" s="72">
        <f>'[1]6.по срокам в нацвал'!F83+'[1]7.по срокам в инвал'!F83</f>
        <v>69.06620000000001</v>
      </c>
      <c r="G83" s="72">
        <f>'[1]6.по срокам в нацвал'!G83+'[1]7.по срокам в инвал'!G83</f>
        <v>37.8023</v>
      </c>
      <c r="H83" s="71">
        <f>'[1]6.по срокам в нацвал'!H83+'[1]7.по срокам в инвал'!H83</f>
        <v>3.9252</v>
      </c>
      <c r="I83" s="69"/>
      <c r="J83" s="69"/>
      <c r="K83" s="69"/>
      <c r="L83" s="69"/>
      <c r="M83" s="69"/>
      <c r="N83" s="69"/>
      <c r="O83" s="69"/>
      <c r="P83" s="69"/>
      <c r="Q83" s="69"/>
      <c r="R83" s="69"/>
    </row>
    <row r="84" spans="1:18" ht="12.75">
      <c r="A84" s="73" t="s">
        <v>9</v>
      </c>
      <c r="B84" s="74">
        <f>'[1]6.по срокам в нацвал'!B84+'[1]7.по срокам в инвал'!B84</f>
        <v>308.5469</v>
      </c>
      <c r="C84" s="72">
        <f>'[1]6.по срокам в нацвал'!C84+'[1]7.по срокам в инвал'!C84</f>
        <v>86.1819</v>
      </c>
      <c r="D84" s="72">
        <f>'[1]6.по срокам в нацвал'!D84+'[1]7.по срокам в инвал'!D84</f>
        <v>46.1267</v>
      </c>
      <c r="E84" s="72">
        <f>'[1]6.по срокам в нацвал'!E84+'[1]7.по срокам в инвал'!E84</f>
        <v>38.202000000000005</v>
      </c>
      <c r="F84" s="72">
        <f>'[1]6.по срокам в нацвал'!F84+'[1]7.по срокам в инвал'!F84</f>
        <v>125.2882</v>
      </c>
      <c r="G84" s="72">
        <f>'[1]6.по срокам в нацвал'!G84+'[1]7.по срокам в инвал'!G84</f>
        <v>12.7481</v>
      </c>
      <c r="H84" s="72">
        <f>'[1]6.по срокам в нацвал'!H84+'[1]7.по срокам в инвал'!H84</f>
        <v>0</v>
      </c>
      <c r="I84" s="69"/>
      <c r="J84" s="69"/>
      <c r="K84" s="69"/>
      <c r="L84" s="69"/>
      <c r="M84" s="69"/>
      <c r="N84" s="69"/>
      <c r="O84" s="69"/>
      <c r="P84" s="69"/>
      <c r="Q84" s="69"/>
      <c r="R84" s="69"/>
    </row>
    <row r="85" spans="1:18" ht="12.75">
      <c r="A85" s="73" t="s">
        <v>10</v>
      </c>
      <c r="B85" s="74">
        <f>'[1]6.по срокам в нацвал'!B85+'[1]7.по срокам в инвал'!B85</f>
        <v>202.131</v>
      </c>
      <c r="C85" s="72">
        <f>'[1]6.по срокам в нацвал'!C85+'[1]7.по срокам в инвал'!C85</f>
        <v>50.9585</v>
      </c>
      <c r="D85" s="72">
        <f>'[1]6.по срокам в нацвал'!D85+'[1]7.по срокам в инвал'!D85</f>
        <v>33.506699999999995</v>
      </c>
      <c r="E85" s="72">
        <f>'[1]6.по срокам в нацвал'!E85+'[1]7.по срокам в инвал'!E85</f>
        <v>43.7014</v>
      </c>
      <c r="F85" s="72">
        <f>'[1]6.по срокам в нацвал'!F85+'[1]7.по срокам в инвал'!F85</f>
        <v>65.1285</v>
      </c>
      <c r="G85" s="72">
        <f>'[1]6.по срокам в нацвал'!G85+'[1]7.по срокам в инвал'!G85</f>
        <v>6.5283999999999995</v>
      </c>
      <c r="H85" s="72">
        <f>'[1]6.по срокам в нацвал'!H85+'[1]7.по срокам в инвал'!H85</f>
        <v>2.3075</v>
      </c>
      <c r="I85" s="69"/>
      <c r="J85" s="69"/>
      <c r="K85" s="69"/>
      <c r="L85" s="69"/>
      <c r="M85" s="69"/>
      <c r="N85" s="69"/>
      <c r="O85" s="69"/>
      <c r="P85" s="69"/>
      <c r="Q85" s="69"/>
      <c r="R85" s="69"/>
    </row>
    <row r="86" spans="1:18" ht="12.75">
      <c r="A86" s="73" t="s">
        <v>11</v>
      </c>
      <c r="B86" s="74">
        <f>'[1]6.по срокам в нацвал'!B86+'[1]7.по срокам в инвал'!B86</f>
        <v>243.48430000000002</v>
      </c>
      <c r="C86" s="72">
        <f>'[1]6.по срокам в нацвал'!C86+'[1]7.по срокам в инвал'!C86</f>
        <v>26.3478</v>
      </c>
      <c r="D86" s="72">
        <f>'[1]6.по срокам в нацвал'!D86+'[1]7.по срокам в инвал'!D86</f>
        <v>60.4773</v>
      </c>
      <c r="E86" s="72">
        <f>'[1]6.по срокам в нацвал'!E86+'[1]7.по срокам в инвал'!E86</f>
        <v>46.469</v>
      </c>
      <c r="F86" s="72">
        <f>'[1]6.по срокам в нацвал'!F86+'[1]7.по срокам в инвал'!F86</f>
        <v>94.26140000000001</v>
      </c>
      <c r="G86" s="72">
        <f>'[1]6.по срокам в нацвал'!G86+'[1]7.по срокам в инвал'!G86</f>
        <v>15.928799999999999</v>
      </c>
      <c r="H86" s="72">
        <f>'[1]6.по срокам в нацвал'!H86+'[1]7.по срокам в инвал'!H86</f>
        <v>0</v>
      </c>
      <c r="I86" s="69"/>
      <c r="J86" s="69"/>
      <c r="K86" s="69"/>
      <c r="L86" s="69"/>
      <c r="M86" s="69"/>
      <c r="N86" s="69"/>
      <c r="O86" s="69"/>
      <c r="P86" s="69"/>
      <c r="Q86" s="69"/>
      <c r="R86" s="69"/>
    </row>
    <row r="87" spans="1:18" ht="12.75">
      <c r="A87" s="73" t="s">
        <v>12</v>
      </c>
      <c r="B87" s="74">
        <f>'[1]6.по срокам в нацвал'!B87+'[1]7.по срокам в инвал'!B87</f>
        <v>238.19039999999998</v>
      </c>
      <c r="C87" s="72">
        <f>'[1]6.по срокам в нацвал'!C87+'[1]7.по срокам в инвал'!C87</f>
        <v>80.6961</v>
      </c>
      <c r="D87" s="72">
        <f>'[1]6.по срокам в нацвал'!D87+'[1]7.по срокам в инвал'!D87</f>
        <v>42.4252</v>
      </c>
      <c r="E87" s="72">
        <f>'[1]6.по срокам в нацвал'!E87+'[1]7.по срокам в инвал'!E87</f>
        <v>28.543599999999998</v>
      </c>
      <c r="F87" s="72">
        <f>'[1]6.по срокам в нацвал'!F87+'[1]7.по срокам в инвал'!F87</f>
        <v>78.2717</v>
      </c>
      <c r="G87" s="72">
        <f>'[1]6.по срокам в нацвал'!G87+'[1]7.по срокам в инвал'!G87</f>
        <v>8.2538</v>
      </c>
      <c r="H87" s="72">
        <f>'[1]6.по срокам в нацвал'!H87+'[1]7.по срокам в инвал'!H87</f>
        <v>0</v>
      </c>
      <c r="I87" s="69"/>
      <c r="J87" s="69"/>
      <c r="K87" s="69"/>
      <c r="L87" s="69"/>
      <c r="M87" s="69"/>
      <c r="N87" s="69"/>
      <c r="O87" s="69"/>
      <c r="P87" s="69"/>
      <c r="Q87" s="69"/>
      <c r="R87" s="69"/>
    </row>
    <row r="88" spans="1:18" ht="12.75">
      <c r="A88" s="73" t="s">
        <v>13</v>
      </c>
      <c r="B88" s="74">
        <f>'[1]6.по срокам в нацвал'!B88+'[1]7.по срокам в инвал'!B88</f>
        <v>207.312</v>
      </c>
      <c r="C88" s="72">
        <f>'[1]6.по срокам в нацвал'!C88+'[1]7.по срокам в инвал'!C88</f>
        <v>40.4551</v>
      </c>
      <c r="D88" s="72">
        <f>'[1]6.по срокам в нацвал'!D88+'[1]7.по срокам в инвал'!D88</f>
        <v>42.2589</v>
      </c>
      <c r="E88" s="72">
        <f>'[1]6.по срокам в нацвал'!E88+'[1]7.по срокам в инвал'!E88</f>
        <v>18.2624</v>
      </c>
      <c r="F88" s="72">
        <f>'[1]6.по срокам в нацвал'!F88+'[1]7.по срокам в инвал'!F88</f>
        <v>53.664</v>
      </c>
      <c r="G88" s="72">
        <f>'[1]6.по срокам в нацвал'!G88+'[1]7.по срокам в инвал'!G88</f>
        <v>52.6716</v>
      </c>
      <c r="H88" s="72">
        <f>'[1]6.по срокам в нацвал'!H88+'[1]7.по срокам в инвал'!H88</f>
        <v>0</v>
      </c>
      <c r="I88" s="69"/>
      <c r="J88" s="69"/>
      <c r="K88" s="69"/>
      <c r="L88" s="69"/>
      <c r="M88" s="69"/>
      <c r="N88" s="69"/>
      <c r="O88" s="69"/>
      <c r="P88" s="69"/>
      <c r="Q88" s="69"/>
      <c r="R88" s="69"/>
    </row>
    <row r="89" spans="1:18" ht="12.75">
      <c r="A89" s="73" t="s">
        <v>14</v>
      </c>
      <c r="B89" s="74">
        <f>'[1]6.по срокам в нацвал'!B89+'[1]7.по срокам в инвал'!B89</f>
        <v>341.7044</v>
      </c>
      <c r="C89" s="72">
        <f>'[1]6.по срокам в нацвал'!C89+'[1]7.по срокам в инвал'!C89</f>
        <v>70.3499</v>
      </c>
      <c r="D89" s="72">
        <f>'[1]6.по срокам в нацвал'!D89+'[1]7.по срокам в инвал'!D89</f>
        <v>63.988</v>
      </c>
      <c r="E89" s="72">
        <f>'[1]6.по срокам в нацвал'!E89+'[1]7.по срокам в инвал'!E89</f>
        <v>40.0754</v>
      </c>
      <c r="F89" s="72">
        <f>'[1]6.по срокам в нацвал'!F89+'[1]7.по срокам в инвал'!F89</f>
        <v>117.88829999999999</v>
      </c>
      <c r="G89" s="72">
        <f>'[1]6.по срокам в нацвал'!G89+'[1]7.по срокам в инвал'!G89</f>
        <v>46.178799999999995</v>
      </c>
      <c r="H89" s="72">
        <f>'[1]6.по срокам в нацвал'!H89+'[1]7.по срокам в инвал'!H89</f>
        <v>3.224</v>
      </c>
      <c r="I89" s="69"/>
      <c r="J89" s="69"/>
      <c r="K89" s="69"/>
      <c r="L89" s="69"/>
      <c r="M89" s="69"/>
      <c r="N89" s="69"/>
      <c r="O89" s="69"/>
      <c r="P89" s="69"/>
      <c r="Q89" s="69"/>
      <c r="R89" s="69"/>
    </row>
    <row r="90" spans="1:18" ht="12.75">
      <c r="A90" s="73" t="s">
        <v>15</v>
      </c>
      <c r="B90" s="74">
        <f>'[1]6.по срокам в нацвал'!B90+'[1]7.по срокам в инвал'!B90</f>
        <v>306.6365</v>
      </c>
      <c r="C90" s="72">
        <f>'[1]6.по срокам в нацвал'!C90+'[1]7.по срокам в инвал'!C90</f>
        <v>109.2998</v>
      </c>
      <c r="D90" s="72">
        <f>'[1]6.по срокам в нацвал'!D90+'[1]7.по срокам в инвал'!D90</f>
        <v>38.0569</v>
      </c>
      <c r="E90" s="72">
        <f>'[1]6.по срокам в нацвал'!E90+'[1]7.по срокам в инвал'!E90</f>
        <v>21.0923</v>
      </c>
      <c r="F90" s="72">
        <f>'[1]6.по срокам в нацвал'!F90+'[1]7.по срокам в инвал'!F90</f>
        <v>108.3364</v>
      </c>
      <c r="G90" s="72">
        <f>'[1]6.по срокам в нацвал'!G90+'[1]7.по срокам в инвал'!G90</f>
        <v>28.466100000000004</v>
      </c>
      <c r="H90" s="72">
        <f>'[1]6.по срокам в нацвал'!H90+'[1]7.по срокам в инвал'!H90</f>
        <v>1.385</v>
      </c>
      <c r="I90" s="69"/>
      <c r="J90" s="69"/>
      <c r="K90" s="69"/>
      <c r="L90" s="69"/>
      <c r="M90" s="69"/>
      <c r="N90" s="69"/>
      <c r="O90" s="69"/>
      <c r="P90" s="69"/>
      <c r="Q90" s="69"/>
      <c r="R90" s="69"/>
    </row>
    <row r="91" spans="1:18" ht="13.5" thickBot="1">
      <c r="A91" s="75" t="s">
        <v>57</v>
      </c>
      <c r="B91" s="76">
        <f>'[1]6.по срокам в нацвал'!B91+'[1]7.по срокам в инвал'!B91</f>
        <v>595.7751</v>
      </c>
      <c r="C91" s="77">
        <f>'[1]6.по срокам в нацвал'!C91+'[1]7.по срокам в инвал'!C91</f>
        <v>193.28029999999998</v>
      </c>
      <c r="D91" s="77">
        <f>'[1]6.по срокам в нацвал'!D91+'[1]7.по срокам в инвал'!D91</f>
        <v>55.9274</v>
      </c>
      <c r="E91" s="77">
        <f>'[1]6.по срокам в нацвал'!E91+'[1]7.по срокам в инвал'!E91</f>
        <v>61.396499999999996</v>
      </c>
      <c r="F91" s="77">
        <f>'[1]6.по срокам в нацвал'!F91+'[1]7.по срокам в инвал'!F91</f>
        <v>156.1672</v>
      </c>
      <c r="G91" s="77">
        <f>'[1]6.по срокам в нацвал'!G91+'[1]7.по срокам в инвал'!G91</f>
        <v>120.2457</v>
      </c>
      <c r="H91" s="77">
        <f>'[1]6.по срокам в нацвал'!H91+'[1]7.по срокам в инвал'!H91</f>
        <v>8.758</v>
      </c>
      <c r="I91" s="69"/>
      <c r="J91" s="69"/>
      <c r="K91" s="69"/>
      <c r="L91" s="69"/>
      <c r="M91" s="69"/>
      <c r="N91" s="69"/>
      <c r="O91" s="69"/>
      <c r="P91" s="69"/>
      <c r="Q91" s="69"/>
      <c r="R91" s="69"/>
    </row>
    <row r="92" spans="1:18" ht="12.75">
      <c r="A92" s="66" t="s">
        <v>64</v>
      </c>
      <c r="B92" s="67">
        <f>'[1]6.по срокам в нацвал'!B92+'[1]7.по срокам в инвал'!B92</f>
        <v>321.6803</v>
      </c>
      <c r="C92" s="68">
        <f>'[1]6.по срокам в нацвал'!C92+'[1]7.по срокам в инвал'!C92</f>
        <v>164.33389999999997</v>
      </c>
      <c r="D92" s="68">
        <f>'[1]6.по срокам в нацвал'!D92+'[1]7.по срокам в инвал'!D92</f>
        <v>37.0587</v>
      </c>
      <c r="E92" s="68">
        <f>'[1]6.по срокам в нацвал'!E92+'[1]7.по срокам в инвал'!E92</f>
        <v>34.9559</v>
      </c>
      <c r="F92" s="68">
        <f>'[1]6.по срокам в нацвал'!F92+'[1]7.по срокам в инвал'!F92</f>
        <v>75.8103</v>
      </c>
      <c r="G92" s="68">
        <f>'[1]6.по срокам в нацвал'!G92+'[1]7.по срокам в инвал'!G92</f>
        <v>9.5215</v>
      </c>
      <c r="H92" s="67">
        <f>'[1]6.по срокам в нацвал'!H92+'[1]7.по срокам в инвал'!H92</f>
        <v>0</v>
      </c>
      <c r="I92" s="69"/>
      <c r="J92" s="69"/>
      <c r="K92" s="69"/>
      <c r="L92" s="69"/>
      <c r="M92" s="69"/>
      <c r="N92" s="69"/>
      <c r="O92" s="69"/>
      <c r="P92" s="69"/>
      <c r="Q92" s="69"/>
      <c r="R92" s="69"/>
    </row>
    <row r="93" spans="1:18" ht="12.75">
      <c r="A93" s="70" t="s">
        <v>6</v>
      </c>
      <c r="B93" s="71">
        <f>'[1]6.по срокам в нацвал'!B93+'[1]7.по срокам в инвал'!B93</f>
        <v>293.2745</v>
      </c>
      <c r="C93" s="72">
        <f>'[1]6.по срокам в нацвал'!C93+'[1]7.по срокам в инвал'!C93</f>
        <v>100.51050000000001</v>
      </c>
      <c r="D93" s="72">
        <f>'[1]6.по срокам в нацвал'!D93+'[1]7.по срокам в инвал'!D93</f>
        <v>20.856299999999997</v>
      </c>
      <c r="E93" s="72">
        <f>'[1]6.по срокам в нацвал'!E93+'[1]7.по срокам в инвал'!E93</f>
        <v>42.8595</v>
      </c>
      <c r="F93" s="72">
        <f>'[1]6.по срокам в нацвал'!F93+'[1]7.по срокам в инвал'!F93</f>
        <v>106.7004</v>
      </c>
      <c r="G93" s="72">
        <f>'[1]6.по срокам в нацвал'!G93+'[1]7.по срокам в инвал'!G93</f>
        <v>22.347800000000003</v>
      </c>
      <c r="H93" s="71">
        <f>'[1]6.по срокам в нацвал'!H93+'[1]7.по срокам в инвал'!H93</f>
        <v>0</v>
      </c>
      <c r="I93" s="69"/>
      <c r="J93" s="69"/>
      <c r="K93" s="69"/>
      <c r="L93" s="69"/>
      <c r="M93" s="69"/>
      <c r="N93" s="69"/>
      <c r="O93" s="69"/>
      <c r="P93" s="69"/>
      <c r="Q93" s="69"/>
      <c r="R93" s="69"/>
    </row>
    <row r="94" spans="1:18" ht="12.75">
      <c r="A94" s="73" t="s">
        <v>7</v>
      </c>
      <c r="B94" s="71">
        <f>'[1]6.по срокам в нацвал'!B94+'[1]7.по срокам в инвал'!B94</f>
        <v>389.85339999999997</v>
      </c>
      <c r="C94" s="72">
        <f>'[1]6.по срокам в нацвал'!C94+'[1]7.по срокам в инвал'!C94</f>
        <v>87.5112</v>
      </c>
      <c r="D94" s="72">
        <f>'[1]6.по срокам в нацвал'!D94+'[1]7.по срокам в инвал'!D94</f>
        <v>54.1969</v>
      </c>
      <c r="E94" s="72">
        <f>'[1]6.по срокам в нацвал'!E94+'[1]7.по срокам в инвал'!E94</f>
        <v>24.767500000000002</v>
      </c>
      <c r="F94" s="72">
        <f>'[1]6.по срокам в нацвал'!F94+'[1]7.по срокам в инвал'!F94</f>
        <v>179.2902</v>
      </c>
      <c r="G94" s="72">
        <f>'[1]6.по срокам в нацвал'!G94+'[1]7.по срокам в инвал'!G94</f>
        <v>43.735600000000005</v>
      </c>
      <c r="H94" s="71">
        <f>'[1]6.по срокам в нацвал'!H94+'[1]7.по срокам в инвал'!H94</f>
        <v>0.352</v>
      </c>
      <c r="I94" s="69"/>
      <c r="J94" s="69"/>
      <c r="K94" s="69"/>
      <c r="L94" s="69"/>
      <c r="M94" s="69"/>
      <c r="N94" s="69"/>
      <c r="O94" s="69"/>
      <c r="P94" s="69"/>
      <c r="Q94" s="69"/>
      <c r="R94" s="69"/>
    </row>
    <row r="95" spans="1:18" ht="12.75">
      <c r="A95" s="73" t="s">
        <v>8</v>
      </c>
      <c r="B95" s="74">
        <f>'[1]6.по срокам в нацвал'!B95+'[1]7.по срокам в инвал'!B95</f>
        <v>413.3936</v>
      </c>
      <c r="C95" s="72">
        <f>'[1]6.по срокам в нацвал'!C95+'[1]7.по срокам в инвал'!C95</f>
        <v>93.177</v>
      </c>
      <c r="D95" s="72">
        <f>'[1]6.по срокам в нацвал'!D95+'[1]7.по срокам в инвал'!D95</f>
        <v>62.4823</v>
      </c>
      <c r="E95" s="72">
        <f>'[1]6.по срокам в нацвал'!E95+'[1]7.по срокам в инвал'!E95</f>
        <v>38.8262</v>
      </c>
      <c r="F95" s="72">
        <f>'[1]6.по срокам в нацвал'!F95+'[1]7.по срокам в инвал'!F95</f>
        <v>181.38729999999998</v>
      </c>
      <c r="G95" s="72">
        <f>'[1]6.по срокам в нацвал'!G95+'[1]7.по срокам в инвал'!G95</f>
        <v>26.468</v>
      </c>
      <c r="H95" s="71">
        <f>'[1]6.по срокам в нацвал'!H95+'[1]7.по срокам в инвал'!H95</f>
        <v>11.0528</v>
      </c>
      <c r="I95" s="69"/>
      <c r="J95" s="69"/>
      <c r="K95" s="69"/>
      <c r="L95" s="69"/>
      <c r="M95" s="69"/>
      <c r="N95" s="69"/>
      <c r="O95" s="69"/>
      <c r="P95" s="69"/>
      <c r="Q95" s="69"/>
      <c r="R95" s="69"/>
    </row>
    <row r="96" spans="1:18" ht="12.75">
      <c r="A96" s="73" t="s">
        <v>9</v>
      </c>
      <c r="B96" s="74">
        <f>'[1]6.по срокам в нацвал'!B96+'[1]7.по срокам в инвал'!B96</f>
        <v>467.8585</v>
      </c>
      <c r="C96" s="72">
        <f>'[1]6.по срокам в нацвал'!C96+'[1]7.по срокам в инвал'!C96</f>
        <v>66.8804</v>
      </c>
      <c r="D96" s="72">
        <f>'[1]6.по срокам в нацвал'!D96+'[1]7.по срокам в инвал'!D96</f>
        <v>97.6647</v>
      </c>
      <c r="E96" s="72">
        <f>'[1]6.по срокам в нацвал'!E96+'[1]7.по срокам в инвал'!E96</f>
        <v>93.07239999999999</v>
      </c>
      <c r="F96" s="72">
        <f>'[1]6.по срокам в нацвал'!F96+'[1]7.по срокам в инвал'!F96</f>
        <v>167.95929999999998</v>
      </c>
      <c r="G96" s="72">
        <f>'[1]6.по срокам в нацвал'!G96+'[1]7.по срокам в инвал'!G96</f>
        <v>35.8473</v>
      </c>
      <c r="H96" s="72">
        <f>'[1]6.по срокам в нацвал'!H96+'[1]7.по срокам в инвал'!H96</f>
        <v>6.434399999999999</v>
      </c>
      <c r="I96" s="69"/>
      <c r="J96" s="69"/>
      <c r="K96" s="69"/>
      <c r="L96" s="69"/>
      <c r="M96" s="69"/>
      <c r="N96" s="69"/>
      <c r="O96" s="69"/>
      <c r="P96" s="69"/>
      <c r="Q96" s="69"/>
      <c r="R96" s="69"/>
    </row>
    <row r="97" spans="1:18" ht="12.75">
      <c r="A97" s="73" t="s">
        <v>10</v>
      </c>
      <c r="B97" s="74">
        <f>'[1]6.по срокам в нацвал'!B97+'[1]7.по срокам в инвал'!B97</f>
        <v>381.3293</v>
      </c>
      <c r="C97" s="72">
        <f>'[1]6.по срокам в нацвал'!C97+'[1]7.по срокам в инвал'!C97</f>
        <v>77.17280000000001</v>
      </c>
      <c r="D97" s="72">
        <f>'[1]6.по срокам в нацвал'!D97+'[1]7.по срокам в инвал'!D97</f>
        <v>36.8183</v>
      </c>
      <c r="E97" s="72">
        <f>'[1]6.по срокам в нацвал'!E97+'[1]7.по срокам в инвал'!E97</f>
        <v>61.8369</v>
      </c>
      <c r="F97" s="72">
        <f>'[1]6.по срокам в нацвал'!F97+'[1]7.по срокам в инвал'!F97</f>
        <v>147.6655</v>
      </c>
      <c r="G97" s="72">
        <f>'[1]6.по срокам в нацвал'!G97+'[1]7.по срокам в инвал'!G97</f>
        <v>31.3259</v>
      </c>
      <c r="H97" s="72">
        <f>'[1]6.по срокам в нацвал'!H97+'[1]7.по срокам в инвал'!H97</f>
        <v>26.509900000000002</v>
      </c>
      <c r="I97" s="69"/>
      <c r="J97" s="69"/>
      <c r="K97" s="69"/>
      <c r="L97" s="69"/>
      <c r="M97" s="69"/>
      <c r="N97" s="69"/>
      <c r="O97" s="69"/>
      <c r="P97" s="69"/>
      <c r="Q97" s="69"/>
      <c r="R97" s="69"/>
    </row>
    <row r="98" spans="1:18" ht="12.75">
      <c r="A98" s="73" t="s">
        <v>11</v>
      </c>
      <c r="B98" s="74">
        <f>'[1]6.по срокам в нацвал'!B98+'[1]7.по срокам в инвал'!B98</f>
        <v>406.8509</v>
      </c>
      <c r="C98" s="72">
        <f>'[1]6.по срокам в нацвал'!C98+'[1]7.по срокам в инвал'!C98</f>
        <v>25.733</v>
      </c>
      <c r="D98" s="72">
        <f>'[1]6.по срокам в нацвал'!D98+'[1]7.по срокам в инвал'!D98</f>
        <v>53.7128</v>
      </c>
      <c r="E98" s="72">
        <f>'[1]6.по срокам в нацвал'!E98+'[1]7.по срокам в инвал'!E98</f>
        <v>75.2414</v>
      </c>
      <c r="F98" s="72">
        <f>'[1]6.по срокам в нацвал'!F98+'[1]7.по срокам в инвал'!F98</f>
        <v>156.51500000000001</v>
      </c>
      <c r="G98" s="72">
        <f>'[1]6.по срокам в нацвал'!G98+'[1]7.по срокам в инвал'!G98</f>
        <v>74.2427</v>
      </c>
      <c r="H98" s="72">
        <f>'[1]6.по срокам в нацвал'!H98+'[1]7.по срокам в инвал'!H98</f>
        <v>21.406</v>
      </c>
      <c r="I98" s="69"/>
      <c r="J98" s="69"/>
      <c r="K98" s="69"/>
      <c r="L98" s="69"/>
      <c r="M98" s="69"/>
      <c r="N98" s="69"/>
      <c r="O98" s="69"/>
      <c r="P98" s="69"/>
      <c r="Q98" s="69"/>
      <c r="R98" s="69"/>
    </row>
    <row r="99" spans="1:18" ht="12.75">
      <c r="A99" s="73" t="s">
        <v>12</v>
      </c>
      <c r="B99" s="74">
        <f>'[1]6.по срокам в нацвал'!B99+'[1]7.по срокам в инвал'!B99</f>
        <v>324.1479</v>
      </c>
      <c r="C99" s="72">
        <f>'[1]6.по срокам в нацвал'!C99+'[1]7.по срокам в инвал'!C99</f>
        <v>63.3007</v>
      </c>
      <c r="D99" s="72">
        <f>'[1]6.по срокам в нацвал'!D99+'[1]7.по срокам в инвал'!D99</f>
        <v>20.0589</v>
      </c>
      <c r="E99" s="72">
        <f>'[1]6.по срокам в нацвал'!E99+'[1]7.по срокам в инвал'!E99</f>
        <v>52.1819</v>
      </c>
      <c r="F99" s="72">
        <f>'[1]6.по срокам в нацвал'!F99+'[1]7.по срокам в инвал'!F99</f>
        <v>138.1448</v>
      </c>
      <c r="G99" s="72">
        <f>'[1]6.по срокам в нацвал'!G99+'[1]7.по срокам в инвал'!G99</f>
        <v>34.653800000000004</v>
      </c>
      <c r="H99" s="72">
        <f>'[1]6.по срокам в нацвал'!H99+'[1]7.по срокам в инвал'!H99</f>
        <v>15.8078</v>
      </c>
      <c r="I99" s="69"/>
      <c r="J99" s="69"/>
      <c r="K99" s="69"/>
      <c r="L99" s="69"/>
      <c r="M99" s="69"/>
      <c r="N99" s="69"/>
      <c r="O99" s="69"/>
      <c r="P99" s="69"/>
      <c r="Q99" s="69"/>
      <c r="R99" s="69"/>
    </row>
    <row r="100" spans="1:18" ht="12.75">
      <c r="A100" s="73" t="s">
        <v>13</v>
      </c>
      <c r="B100" s="74">
        <f>'[1]6.по срокам в нацвал'!B100+'[1]7.по срокам в инвал'!B100</f>
        <v>479.18489999999997</v>
      </c>
      <c r="C100" s="72">
        <f>'[1]6.по срокам в нацвал'!C100+'[1]7.по срокам в инвал'!C100</f>
        <v>86.4488</v>
      </c>
      <c r="D100" s="72">
        <f>'[1]6.по срокам в нацвал'!D100+'[1]7.по срокам в инвал'!D100</f>
        <v>35.818200000000004</v>
      </c>
      <c r="E100" s="72">
        <f>'[1]6.по срокам в нацвал'!E100+'[1]7.по срокам в инвал'!E100</f>
        <v>95.5496</v>
      </c>
      <c r="F100" s="72">
        <f>'[1]6.по срокам в нацвал'!F100+'[1]7.по срокам в инвал'!F100</f>
        <v>168.4688</v>
      </c>
      <c r="G100" s="72">
        <f>'[1]6.по срокам в нацвал'!G100+'[1]7.по срокам в инвал'!G100</f>
        <v>62.085499999999996</v>
      </c>
      <c r="H100" s="72">
        <f>'[1]6.по срокам в нацвал'!H100+'[1]7.по срокам в инвал'!H100</f>
        <v>30.814</v>
      </c>
      <c r="I100" s="69"/>
      <c r="J100" s="69"/>
      <c r="K100" s="69"/>
      <c r="L100" s="69"/>
      <c r="M100" s="69"/>
      <c r="N100" s="69"/>
      <c r="O100" s="69"/>
      <c r="P100" s="69"/>
      <c r="Q100" s="69"/>
      <c r="R100" s="69"/>
    </row>
    <row r="101" spans="1:18" ht="12.75">
      <c r="A101" s="73" t="s">
        <v>14</v>
      </c>
      <c r="B101" s="74">
        <f>'[1]6.по срокам в нацвал'!B101+'[1]7.по срокам в инвал'!B101</f>
        <v>464.7861</v>
      </c>
      <c r="C101" s="72">
        <f>'[1]6.по срокам в нацвал'!C101+'[1]7.по срокам в инвал'!C101</f>
        <v>24.772399999999998</v>
      </c>
      <c r="D101" s="72">
        <f>'[1]6.по срокам в нацвал'!D101+'[1]7.по срокам в инвал'!D101</f>
        <v>27.7132</v>
      </c>
      <c r="E101" s="72">
        <f>'[1]6.по срокам в нацвал'!E101+'[1]7.по срокам в инвал'!E101</f>
        <v>138.7673</v>
      </c>
      <c r="F101" s="72">
        <f>'[1]6.по срокам в нацвал'!F101+'[1]7.по срокам в инвал'!F101</f>
        <v>204.1106</v>
      </c>
      <c r="G101" s="72">
        <f>'[1]6.по срокам в нацвал'!G101+'[1]7.по срокам в инвал'!G101</f>
        <v>49.115700000000004</v>
      </c>
      <c r="H101" s="72">
        <f>'[1]6.по срокам в нацвал'!H101+'[1]7.по срокам в инвал'!H101</f>
        <v>20.3069</v>
      </c>
      <c r="I101" s="69"/>
      <c r="J101" s="69"/>
      <c r="K101" s="69"/>
      <c r="L101" s="69"/>
      <c r="M101" s="69"/>
      <c r="N101" s="69"/>
      <c r="O101" s="69"/>
      <c r="P101" s="69"/>
      <c r="Q101" s="69"/>
      <c r="R101" s="69"/>
    </row>
    <row r="102" spans="1:18" ht="12.75">
      <c r="A102" s="73" t="s">
        <v>15</v>
      </c>
      <c r="B102" s="74">
        <f>'[1]6.по срокам в нацвал'!B102+'[1]7.по срокам в инвал'!B102</f>
        <v>430.6867</v>
      </c>
      <c r="C102" s="72">
        <f>'[1]6.по срокам в нацвал'!C102+'[1]7.по срокам в инвал'!C102</f>
        <v>86.98949999999999</v>
      </c>
      <c r="D102" s="72">
        <f>'[1]6.по срокам в нацвал'!D102+'[1]7.по срокам в инвал'!D102</f>
        <v>48.2004</v>
      </c>
      <c r="E102" s="72">
        <f>'[1]6.по срокам в нацвал'!E102+'[1]7.по срокам в инвал'!E102</f>
        <v>78.6063</v>
      </c>
      <c r="F102" s="72">
        <f>'[1]6.по срокам в нацвал'!F102+'[1]7.по срокам в инвал'!F102</f>
        <v>160.20839999999998</v>
      </c>
      <c r="G102" s="72">
        <f>'[1]6.по срокам в нацвал'!G102+'[1]7.по срокам в инвал'!G102</f>
        <v>44.7585</v>
      </c>
      <c r="H102" s="72">
        <f>'[1]6.по срокам в нацвал'!H102+'[1]7.по срокам в инвал'!H102</f>
        <v>11.9236</v>
      </c>
      <c r="I102" s="69"/>
      <c r="J102" s="69"/>
      <c r="K102" s="69"/>
      <c r="L102" s="69"/>
      <c r="M102" s="69"/>
      <c r="N102" s="69"/>
      <c r="O102" s="69"/>
      <c r="P102" s="69"/>
      <c r="Q102" s="69"/>
      <c r="R102" s="69"/>
    </row>
    <row r="103" spans="1:18" ht="13.5" thickBot="1">
      <c r="A103" s="75" t="s">
        <v>57</v>
      </c>
      <c r="B103" s="76">
        <f>'[1]6.по срокам в нацвал'!B103+'[1]7.по срокам в инвал'!B103</f>
        <v>544.4664</v>
      </c>
      <c r="C103" s="77">
        <f>'[1]6.по срокам в нацвал'!C103+'[1]7.по срокам в инвал'!C103</f>
        <v>71.2582</v>
      </c>
      <c r="D103" s="77">
        <f>'[1]6.по срокам в нацвал'!D103+'[1]7.по срокам в инвал'!D103</f>
        <v>32.924</v>
      </c>
      <c r="E103" s="77">
        <f>'[1]6.по срокам в нацвал'!E103+'[1]7.по срокам в инвал'!E103</f>
        <v>136.71200000000002</v>
      </c>
      <c r="F103" s="77">
        <f>'[1]6.по срокам в нацвал'!F103+'[1]7.по срокам в инвал'!F103</f>
        <v>229.6273</v>
      </c>
      <c r="G103" s="77">
        <f>'[1]6.по срокам в нацвал'!G103+'[1]7.по срокам в инвал'!G103</f>
        <v>47.8958</v>
      </c>
      <c r="H103" s="77">
        <f>'[1]6.по срокам в нацвал'!H103+'[1]7.по срокам в инвал'!H103</f>
        <v>26.0491</v>
      </c>
      <c r="I103" s="69"/>
      <c r="J103" s="69"/>
      <c r="K103" s="69"/>
      <c r="L103" s="69"/>
      <c r="M103" s="69"/>
      <c r="N103" s="69"/>
      <c r="O103" s="69"/>
      <c r="P103" s="69"/>
      <c r="Q103" s="69"/>
      <c r="R103" s="69"/>
    </row>
    <row r="104" spans="1:18" ht="12.75">
      <c r="A104" s="66" t="s">
        <v>65</v>
      </c>
      <c r="B104" s="67">
        <f>'[1]6.по срокам в нацвал'!B104+'[1]7.по срокам в инвал'!B104</f>
        <v>362.30049999999994</v>
      </c>
      <c r="C104" s="68">
        <f>'[1]6.по срокам в нацвал'!C104+'[1]7.по срокам в инвал'!C104</f>
        <v>29.8309</v>
      </c>
      <c r="D104" s="68">
        <f>'[1]6.по срокам в нацвал'!D104+'[1]7.по срокам в инвал'!D104</f>
        <v>26.070999999999998</v>
      </c>
      <c r="E104" s="68">
        <f>'[1]6.по срокам в нацвал'!E104+'[1]7.по срокам в инвал'!E104</f>
        <v>55.5403</v>
      </c>
      <c r="F104" s="68">
        <f>'[1]6.по срокам в нацвал'!F104+'[1]7.по срокам в инвал'!F104</f>
        <v>178.2244</v>
      </c>
      <c r="G104" s="68">
        <f>'[1]6.по срокам в нацвал'!G104+'[1]7.по срокам в инвал'!G104</f>
        <v>51.233399999999996</v>
      </c>
      <c r="H104" s="67">
        <f>'[1]6.по срокам в нацвал'!H104+'[1]7.по срокам в инвал'!H104</f>
        <v>21.4005</v>
      </c>
      <c r="I104" s="69"/>
      <c r="J104" s="69"/>
      <c r="K104" s="69"/>
      <c r="L104" s="69"/>
      <c r="M104" s="69"/>
      <c r="N104" s="69"/>
      <c r="O104" s="69"/>
      <c r="P104" s="69"/>
      <c r="Q104" s="69"/>
      <c r="R104" s="69"/>
    </row>
    <row r="105" spans="1:18" ht="12.75">
      <c r="A105" s="70" t="s">
        <v>6</v>
      </c>
      <c r="B105" s="71">
        <f>'[1]6.по срокам в нацвал'!B105+'[1]7.по срокам в инвал'!B105</f>
        <v>513.7262999999999</v>
      </c>
      <c r="C105" s="72">
        <f>'[1]6.по срокам в нацвал'!C105+'[1]7.по срокам в инвал'!C105</f>
        <v>52.110499999999995</v>
      </c>
      <c r="D105" s="72">
        <f>'[1]6.по срокам в нацвал'!D105+'[1]7.по срокам в инвал'!D105</f>
        <v>43.24</v>
      </c>
      <c r="E105" s="72">
        <f>'[1]6.по срокам в нацвал'!E105+'[1]7.по срокам в инвал'!E105</f>
        <v>69.59909999999999</v>
      </c>
      <c r="F105" s="72">
        <f>'[1]6.по срокам в нацвал'!F105+'[1]7.по срокам в инвал'!F105</f>
        <v>227.278</v>
      </c>
      <c r="G105" s="72">
        <f>'[1]6.по срокам в нацвал'!G105+'[1]7.по срокам в инвал'!G105</f>
        <v>63.174600000000005</v>
      </c>
      <c r="H105" s="71">
        <f>'[1]6.по срокам в нацвал'!H105+'[1]7.по срокам в инвал'!H105</f>
        <v>58.3241</v>
      </c>
      <c r="I105" s="69"/>
      <c r="J105" s="69"/>
      <c r="K105" s="69"/>
      <c r="L105" s="69"/>
      <c r="M105" s="69"/>
      <c r="N105" s="69"/>
      <c r="O105" s="69"/>
      <c r="P105" s="69"/>
      <c r="Q105" s="69"/>
      <c r="R105" s="69"/>
    </row>
    <row r="106" spans="1:18" ht="12.75">
      <c r="A106" s="73" t="s">
        <v>7</v>
      </c>
      <c r="B106" s="71">
        <f>'[1]6.по срокам в нацвал'!B106+'[1]7.по срокам в инвал'!B106</f>
        <v>688.1013</v>
      </c>
      <c r="C106" s="72">
        <f>'[1]6.по срокам в нацвал'!C106+'[1]7.по срокам в инвал'!C106</f>
        <v>35.2358</v>
      </c>
      <c r="D106" s="72">
        <f>'[1]6.по срокам в нацвал'!D106+'[1]7.по срокам в инвал'!D106</f>
        <v>58.93690000000001</v>
      </c>
      <c r="E106" s="72">
        <f>'[1]6.по срокам в нацвал'!E106+'[1]7.по срокам в инвал'!E106</f>
        <v>128.976</v>
      </c>
      <c r="F106" s="72">
        <f>'[1]6.по срокам в нацвал'!F106+'[1]7.по срокам в инвал'!F106</f>
        <v>364.391</v>
      </c>
      <c r="G106" s="72">
        <f>'[1]6.по срокам в нацвал'!G106+'[1]7.по срокам в инвал'!G106</f>
        <v>68.76480000000001</v>
      </c>
      <c r="H106" s="71">
        <f>'[1]6.по срокам в нацвал'!H106+'[1]7.по срокам в инвал'!H106</f>
        <v>31.7968</v>
      </c>
      <c r="I106" s="69"/>
      <c r="J106" s="69"/>
      <c r="K106" s="69"/>
      <c r="L106" s="69"/>
      <c r="M106" s="69"/>
      <c r="N106" s="69"/>
      <c r="O106" s="69"/>
      <c r="P106" s="69"/>
      <c r="Q106" s="69"/>
      <c r="R106" s="69"/>
    </row>
    <row r="107" spans="1:18" ht="12.75">
      <c r="A107" s="73" t="s">
        <v>8</v>
      </c>
      <c r="B107" s="74">
        <f>'[1]6.по срокам в нацвал'!B107+'[1]7.по срокам в инвал'!B107</f>
        <v>567.2726</v>
      </c>
      <c r="C107" s="72">
        <f>'[1]6.по срокам в нацвал'!C107+'[1]7.по срокам в инвал'!C107</f>
        <v>26.653399999999998</v>
      </c>
      <c r="D107" s="72">
        <f>'[1]6.по срокам в нацвал'!D107+'[1]7.по срокам в инвал'!D107</f>
        <v>30.2257</v>
      </c>
      <c r="E107" s="72">
        <f>'[1]6.по срокам в нацвал'!E107+'[1]7.по срокам в инвал'!E107</f>
        <v>75.3582</v>
      </c>
      <c r="F107" s="72">
        <f>'[1]6.по срокам в нацвал'!F107+'[1]7.по срокам в инвал'!F107</f>
        <v>270.9273</v>
      </c>
      <c r="G107" s="72">
        <f>'[1]6.по срокам в нацвал'!G107+'[1]7.по срокам в инвал'!G107</f>
        <v>137.4817</v>
      </c>
      <c r="H107" s="71">
        <f>'[1]6.по срокам в нацвал'!H107+'[1]7.по срокам в инвал'!H107</f>
        <v>26.6263</v>
      </c>
      <c r="I107" s="69"/>
      <c r="J107" s="69"/>
      <c r="K107" s="69"/>
      <c r="L107" s="69"/>
      <c r="M107" s="69"/>
      <c r="N107" s="69"/>
      <c r="O107" s="69"/>
      <c r="P107" s="69"/>
      <c r="Q107" s="69"/>
      <c r="R107" s="69"/>
    </row>
    <row r="108" spans="1:18" ht="12.75">
      <c r="A108" s="73" t="s">
        <v>9</v>
      </c>
      <c r="B108" s="74">
        <f>'[1]6.по срокам в нацвал'!B108+'[1]7.по срокам в инвал'!B108</f>
        <v>697.8626</v>
      </c>
      <c r="C108" s="72">
        <f>'[1]6.по срокам в нацвал'!C108+'[1]7.по срокам в инвал'!C108</f>
        <v>37.5503</v>
      </c>
      <c r="D108" s="72">
        <f>'[1]6.по срокам в нацвал'!D108+'[1]7.по срокам в инвал'!D108</f>
        <v>81.8949</v>
      </c>
      <c r="E108" s="72">
        <f>'[1]6.по срокам в нацвал'!E108+'[1]7.по срокам в инвал'!E108</f>
        <v>86.91499999999999</v>
      </c>
      <c r="F108" s="72">
        <f>'[1]6.по срокам в нацвал'!F108+'[1]7.по срокам в инвал'!F108</f>
        <v>364.2556</v>
      </c>
      <c r="G108" s="72">
        <f>'[1]6.по срокам в нацвал'!G108+'[1]7.по срокам в инвал'!G108</f>
        <v>104.5096</v>
      </c>
      <c r="H108" s="72">
        <f>'[1]6.по срокам в нацвал'!H108+'[1]7.по срокам в инвал'!H108</f>
        <v>22.737199999999998</v>
      </c>
      <c r="I108" s="69"/>
      <c r="J108" s="69"/>
      <c r="K108" s="69"/>
      <c r="L108" s="69"/>
      <c r="M108" s="69"/>
      <c r="N108" s="69"/>
      <c r="O108" s="69"/>
      <c r="P108" s="69"/>
      <c r="Q108" s="69"/>
      <c r="R108" s="69"/>
    </row>
    <row r="109" spans="1:18" ht="12.75">
      <c r="A109" s="73" t="s">
        <v>10</v>
      </c>
      <c r="B109" s="74">
        <f>'[1]6.по срокам в нацвал'!B109+'[1]7.по срокам в инвал'!B109</f>
        <v>784.0999</v>
      </c>
      <c r="C109" s="72">
        <f>'[1]6.по срокам в нацвал'!C109+'[1]7.по срокам в инвал'!C109</f>
        <v>33.2822</v>
      </c>
      <c r="D109" s="72">
        <f>'[1]6.по срокам в нацвал'!D109+'[1]7.по срокам в инвал'!D109</f>
        <v>42.0637</v>
      </c>
      <c r="E109" s="72">
        <f>'[1]6.по срокам в нацвал'!E109+'[1]7.по срокам в инвал'!E109</f>
        <v>133.5795</v>
      </c>
      <c r="F109" s="72">
        <f>'[1]6.по срокам в нацвал'!F109+'[1]7.по срокам в инвал'!F109</f>
        <v>332.9448</v>
      </c>
      <c r="G109" s="72">
        <f>'[1]6.по срокам в нацвал'!G109+'[1]7.по срокам в инвал'!G109</f>
        <v>211.9915</v>
      </c>
      <c r="H109" s="72">
        <f>'[1]6.по срокам в нацвал'!H109+'[1]7.по срокам в инвал'!H109</f>
        <v>30.2382</v>
      </c>
      <c r="I109" s="69"/>
      <c r="J109" s="69"/>
      <c r="K109" s="69"/>
      <c r="L109" s="69"/>
      <c r="M109" s="69"/>
      <c r="N109" s="69"/>
      <c r="O109" s="69"/>
      <c r="P109" s="69"/>
      <c r="Q109" s="69"/>
      <c r="R109" s="69"/>
    </row>
    <row r="110" spans="1:18" ht="12.75">
      <c r="A110" s="73" t="s">
        <v>11</v>
      </c>
      <c r="B110" s="74">
        <f>'[1]6.по срокам в нацвал'!B110+'[1]7.по срокам в инвал'!B110</f>
        <v>707.6768</v>
      </c>
      <c r="C110" s="72">
        <f>'[1]6.по срокам в нацвал'!C110+'[1]7.по срокам в инвал'!C110</f>
        <v>33.4053</v>
      </c>
      <c r="D110" s="72">
        <f>'[1]6.по срокам в нацвал'!D110+'[1]7.по срокам в инвал'!D110</f>
        <v>43.3572</v>
      </c>
      <c r="E110" s="72">
        <f>'[1]6.по срокам в нацвал'!E110+'[1]7.по срокам в инвал'!E110</f>
        <v>92.055</v>
      </c>
      <c r="F110" s="72">
        <f>'[1]6.по срокам в нацвал'!F110+'[1]7.по срокам в инвал'!F110</f>
        <v>331.1166</v>
      </c>
      <c r="G110" s="72">
        <f>'[1]6.по срокам в нацвал'!G110+'[1]7.по срокам в инвал'!G110</f>
        <v>137.19979999999998</v>
      </c>
      <c r="H110" s="72">
        <f>'[1]6.по срокам в нацвал'!H110+'[1]7.по срокам в инвал'!H110</f>
        <v>70.5429</v>
      </c>
      <c r="I110" s="69"/>
      <c r="J110" s="69"/>
      <c r="K110" s="69"/>
      <c r="L110" s="69"/>
      <c r="M110" s="69"/>
      <c r="N110" s="69"/>
      <c r="O110" s="69"/>
      <c r="P110" s="69"/>
      <c r="Q110" s="69"/>
      <c r="R110" s="69"/>
    </row>
    <row r="111" spans="1:18" ht="12.75">
      <c r="A111" s="73" t="s">
        <v>12</v>
      </c>
      <c r="B111" s="74">
        <f>'[1]6.по срокам в нацвал'!B111+'[1]7.по срокам в инвал'!B111</f>
        <v>644.3243</v>
      </c>
      <c r="C111" s="72">
        <f>'[1]6.по срокам в нацвал'!C111+'[1]7.по срокам в инвал'!C111</f>
        <v>21.531299999999998</v>
      </c>
      <c r="D111" s="72">
        <f>'[1]6.по срокам в нацвал'!D111+'[1]7.по срокам в инвал'!D111</f>
        <v>52.884699999999995</v>
      </c>
      <c r="E111" s="72">
        <f>'[1]6.по срокам в нацвал'!E111+'[1]7.по срокам в инвал'!E111</f>
        <v>101.92699999999999</v>
      </c>
      <c r="F111" s="72">
        <f>'[1]6.по срокам в нацвал'!F111+'[1]7.по срокам в инвал'!F111</f>
        <v>308.50890000000004</v>
      </c>
      <c r="G111" s="72">
        <f>'[1]6.по срокам в нацвал'!G111+'[1]7.по срокам в инвал'!G111</f>
        <v>134.78289999999998</v>
      </c>
      <c r="H111" s="72">
        <f>'[1]6.по срокам в нацвал'!H111+'[1]7.по срокам в инвал'!H111</f>
        <v>24.689500000000002</v>
      </c>
      <c r="I111" s="69"/>
      <c r="J111" s="69"/>
      <c r="K111" s="69"/>
      <c r="L111" s="69"/>
      <c r="M111" s="69"/>
      <c r="N111" s="69"/>
      <c r="O111" s="69"/>
      <c r="P111" s="69"/>
      <c r="Q111" s="69"/>
      <c r="R111" s="69"/>
    </row>
    <row r="112" spans="1:18" ht="12.75">
      <c r="A112" s="73" t="s">
        <v>13</v>
      </c>
      <c r="B112" s="74">
        <f>'[1]6.по срокам в нацвал'!B112+'[1]7.по срокам в инвал'!B112</f>
        <v>825.412</v>
      </c>
      <c r="C112" s="72">
        <f>'[1]6.по срокам в нацвал'!C112+'[1]7.по срокам в инвал'!C112</f>
        <v>29.7513</v>
      </c>
      <c r="D112" s="72">
        <f>'[1]6.по срокам в нацвал'!D112+'[1]7.по срокам в инвал'!D112</f>
        <v>13.6786</v>
      </c>
      <c r="E112" s="72">
        <f>'[1]6.по срокам в нацвал'!E112+'[1]7.по срокам в инвал'!E112</f>
        <v>182.24150000000003</v>
      </c>
      <c r="F112" s="72">
        <f>'[1]6.по срокам в нацвал'!F112+'[1]7.по срокам в инвал'!F112</f>
        <v>404.64549999999997</v>
      </c>
      <c r="G112" s="72">
        <f>'[1]6.по срокам в нацвал'!G112+'[1]7.по срокам в инвал'!G112</f>
        <v>101.9291</v>
      </c>
      <c r="H112" s="72">
        <f>'[1]6.по срокам в нацвал'!H112+'[1]7.по срокам в инвал'!H112</f>
        <v>93.166</v>
      </c>
      <c r="I112" s="69"/>
      <c r="J112" s="69"/>
      <c r="K112" s="69"/>
      <c r="L112" s="69"/>
      <c r="M112" s="69"/>
      <c r="N112" s="69"/>
      <c r="O112" s="69"/>
      <c r="P112" s="69"/>
      <c r="Q112" s="69"/>
      <c r="R112" s="69"/>
    </row>
    <row r="113" spans="1:18" ht="12.75">
      <c r="A113" s="73" t="s">
        <v>14</v>
      </c>
      <c r="B113" s="74">
        <f>'[1]6.по срокам в нацвал'!B113+'[1]7.по срокам в инвал'!B113</f>
        <v>755.1602</v>
      </c>
      <c r="C113" s="72">
        <f>'[1]6.по срокам в нацвал'!C113+'[1]7.по срокам в инвал'!C113</f>
        <v>58.416799999999995</v>
      </c>
      <c r="D113" s="72">
        <f>'[1]6.по срокам в нацвал'!D113+'[1]7.по срокам в инвал'!D113</f>
        <v>40.3472</v>
      </c>
      <c r="E113" s="72">
        <f>'[1]6.по срокам в нацвал'!E113+'[1]7.по срокам в инвал'!E113</f>
        <v>128.8045</v>
      </c>
      <c r="F113" s="72">
        <f>'[1]6.по срокам в нацвал'!F113+'[1]7.по срокам в инвал'!F113</f>
        <v>337.3811</v>
      </c>
      <c r="G113" s="72">
        <f>'[1]6.по срокам в нацвал'!G113+'[1]7.по срокам в инвал'!G113</f>
        <v>112.3384</v>
      </c>
      <c r="H113" s="72">
        <f>'[1]6.по срокам в нацвал'!H113+'[1]7.по срокам в инвал'!H113</f>
        <v>77.8722</v>
      </c>
      <c r="I113" s="69"/>
      <c r="J113" s="69"/>
      <c r="K113" s="69"/>
      <c r="L113" s="69"/>
      <c r="M113" s="69"/>
      <c r="N113" s="69"/>
      <c r="O113" s="69"/>
      <c r="P113" s="69"/>
      <c r="Q113" s="69"/>
      <c r="R113" s="69"/>
    </row>
    <row r="114" spans="1:18" ht="12.75">
      <c r="A114" s="73" t="s">
        <v>15</v>
      </c>
      <c r="B114" s="74">
        <f>'[1]6.по срокам в нацвал'!B114+'[1]7.по срокам в инвал'!B114</f>
        <v>740.71</v>
      </c>
      <c r="C114" s="72">
        <f>'[1]6.по срокам в нацвал'!C114+'[1]7.по срокам в инвал'!C114</f>
        <v>38.6847</v>
      </c>
      <c r="D114" s="72">
        <f>'[1]6.по срокам в нацвал'!D114+'[1]7.по срокам в инвал'!D114</f>
        <v>55.8914</v>
      </c>
      <c r="E114" s="72">
        <f>'[1]6.по срокам в нацвал'!E114+'[1]7.по срокам в инвал'!E114</f>
        <v>158.2991</v>
      </c>
      <c r="F114" s="72">
        <f>'[1]6.по срокам в нацвал'!F114+'[1]7.по срокам в инвал'!F114</f>
        <v>327.7604</v>
      </c>
      <c r="G114" s="72">
        <f>'[1]6.по срокам в нацвал'!G114+'[1]7.по срокам в инвал'!G114</f>
        <v>107.0898</v>
      </c>
      <c r="H114" s="72">
        <f>'[1]6.по срокам в нацвал'!H114+'[1]7.по срокам в инвал'!H114</f>
        <v>52.9846</v>
      </c>
      <c r="I114" s="69"/>
      <c r="J114" s="69"/>
      <c r="K114" s="69"/>
      <c r="L114" s="69"/>
      <c r="M114" s="69"/>
      <c r="N114" s="69"/>
      <c r="O114" s="69"/>
      <c r="P114" s="69"/>
      <c r="Q114" s="69"/>
      <c r="R114" s="69"/>
    </row>
    <row r="115" spans="1:18" ht="13.5" thickBot="1">
      <c r="A115" s="75" t="s">
        <v>57</v>
      </c>
      <c r="B115" s="76">
        <f>'[1]6.по срокам в нацвал'!B115+'[1]7.по срокам в инвал'!B115</f>
        <v>1135.1053000000002</v>
      </c>
      <c r="C115" s="77">
        <f>'[1]6.по срокам в нацвал'!C115+'[1]7.по срокам в инвал'!C115</f>
        <v>42.5195</v>
      </c>
      <c r="D115" s="77">
        <f>'[1]6.по срокам в нацвал'!D115+'[1]7.по срокам в инвал'!D115</f>
        <v>265.395</v>
      </c>
      <c r="E115" s="77">
        <f>'[1]6.по срокам в нацвал'!E115+'[1]7.по срокам в инвал'!E115</f>
        <v>143.4904</v>
      </c>
      <c r="F115" s="77">
        <f>'[1]6.по срокам в нацвал'!F115+'[1]7.по срокам в инвал'!F115</f>
        <v>459.4797</v>
      </c>
      <c r="G115" s="77">
        <f>'[1]6.по срокам в нацвал'!G115+'[1]7.по срокам в инвал'!G115</f>
        <v>146.8099</v>
      </c>
      <c r="H115" s="77">
        <f>'[1]6.по срокам в нацвал'!H115+'[1]7.по срокам в инвал'!H115</f>
        <v>77.4108</v>
      </c>
      <c r="I115" s="69"/>
      <c r="J115" s="69"/>
      <c r="K115" s="69"/>
      <c r="L115" s="69"/>
      <c r="M115" s="69"/>
      <c r="N115" s="69"/>
      <c r="O115" s="69"/>
      <c r="P115" s="69"/>
      <c r="Q115" s="69"/>
      <c r="R115" s="69"/>
    </row>
    <row r="116" spans="1:18" ht="12.75">
      <c r="A116" s="66" t="s">
        <v>66</v>
      </c>
      <c r="B116" s="67">
        <f>'[1]6.по срокам в нацвал'!B116+'[1]7.по срокам в инвал'!B116</f>
        <v>517.664</v>
      </c>
      <c r="C116" s="68">
        <f>'[1]6.по срокам в нацвал'!C116+'[1]7.по срокам в инвал'!C116</f>
        <v>69.4112</v>
      </c>
      <c r="D116" s="68">
        <f>'[1]6.по срокам в нацвал'!D116+'[1]7.по срокам в инвал'!D116</f>
        <v>14.581800000000001</v>
      </c>
      <c r="E116" s="68">
        <f>'[1]6.по срокам в нацвал'!E116+'[1]7.по срокам в инвал'!E116</f>
        <v>68.7269</v>
      </c>
      <c r="F116" s="68">
        <f>'[1]6.по срокам в нацвал'!F116+'[1]7.по срокам в инвал'!F116</f>
        <v>203.6288</v>
      </c>
      <c r="G116" s="68">
        <f>'[1]6.по срокам в нацвал'!G116+'[1]7.по срокам в инвал'!G116</f>
        <v>112.7198</v>
      </c>
      <c r="H116" s="67">
        <f>'[1]6.по срокам в нацвал'!H116+'[1]7.по срокам в инвал'!H116</f>
        <v>48.595499999999994</v>
      </c>
      <c r="I116" s="69"/>
      <c r="J116" s="69"/>
      <c r="K116" s="69"/>
      <c r="L116" s="69"/>
      <c r="M116" s="69"/>
      <c r="N116" s="69"/>
      <c r="O116" s="69"/>
      <c r="P116" s="69"/>
      <c r="Q116" s="69"/>
      <c r="R116" s="69"/>
    </row>
    <row r="117" spans="1:18" ht="12.75">
      <c r="A117" s="70" t="s">
        <v>6</v>
      </c>
      <c r="B117" s="71">
        <f>'[1]6.по срокам в нацвал'!B117+'[1]7.по срокам в инвал'!B117</f>
        <v>606.9052999999999</v>
      </c>
      <c r="C117" s="72">
        <f>'[1]6.по срокам в нацвал'!C117+'[1]7.по срокам в инвал'!C117</f>
        <v>34.8237</v>
      </c>
      <c r="D117" s="72">
        <f>'[1]6.по срокам в нацвал'!D117+'[1]7.по срокам в инвал'!D117</f>
        <v>36.5721</v>
      </c>
      <c r="E117" s="72">
        <f>'[1]6.по срокам в нацвал'!E117+'[1]7.по срокам в инвал'!E117</f>
        <v>52.3715</v>
      </c>
      <c r="F117" s="72">
        <f>'[1]6.по срокам в нацвал'!F117+'[1]7.по срокам в инвал'!F117</f>
        <v>330.7229</v>
      </c>
      <c r="G117" s="72">
        <f>'[1]6.по срокам в нацвал'!G117+'[1]7.по срокам в инвал'!G117</f>
        <v>134.0785</v>
      </c>
      <c r="H117" s="71">
        <f>'[1]6.по срокам в нацвал'!H117+'[1]7.по срокам в инвал'!H117</f>
        <v>18.3366</v>
      </c>
      <c r="I117" s="69"/>
      <c r="J117" s="69"/>
      <c r="K117" s="69"/>
      <c r="L117" s="69"/>
      <c r="M117" s="69"/>
      <c r="N117" s="69"/>
      <c r="O117" s="69"/>
      <c r="P117" s="69"/>
      <c r="Q117" s="69"/>
      <c r="R117" s="69"/>
    </row>
    <row r="118" spans="1:18" ht="12.75">
      <c r="A118" s="73" t="s">
        <v>7</v>
      </c>
      <c r="B118" s="71">
        <f>'[1]6.по срокам в нацвал'!B118+'[1]7.по срокам в инвал'!B118</f>
        <v>824.7681</v>
      </c>
      <c r="C118" s="72">
        <f>'[1]6.по срокам в нацвал'!C118+'[1]7.по срокам в инвал'!C118</f>
        <v>105.6891</v>
      </c>
      <c r="D118" s="72">
        <f>'[1]6.по срокам в нацвал'!D118+'[1]7.по срокам в инвал'!D118</f>
        <v>50.9705</v>
      </c>
      <c r="E118" s="72">
        <f>'[1]6.по срокам в нацвал'!E118+'[1]7.по срокам в инвал'!E118</f>
        <v>236.8734</v>
      </c>
      <c r="F118" s="72">
        <f>'[1]6.по срокам в нацвал'!F118+'[1]7.по срокам в инвал'!F118</f>
        <v>269.8732</v>
      </c>
      <c r="G118" s="72">
        <f>'[1]6.по срокам в нацвал'!G118+'[1]7.по срокам в инвал'!G118</f>
        <v>130.983</v>
      </c>
      <c r="H118" s="71">
        <f>'[1]6.по срокам в нацвал'!H118+'[1]7.по срокам в инвал'!H118</f>
        <v>30.378899999999998</v>
      </c>
      <c r="I118" s="69"/>
      <c r="J118" s="69"/>
      <c r="K118" s="69"/>
      <c r="L118" s="69"/>
      <c r="M118" s="69"/>
      <c r="N118" s="69"/>
      <c r="O118" s="69"/>
      <c r="P118" s="69"/>
      <c r="Q118" s="69"/>
      <c r="R118" s="69"/>
    </row>
    <row r="119" spans="1:18" ht="12.75">
      <c r="A119" s="73" t="s">
        <v>8</v>
      </c>
      <c r="B119" s="74">
        <f>'[1]6.по срокам в нацвал'!B119+'[1]7.по срокам в инвал'!B119</f>
        <v>521.7728</v>
      </c>
      <c r="C119" s="72">
        <f>'[1]6.по срокам в нацвал'!C119+'[1]7.по срокам в инвал'!C119</f>
        <v>69.3397</v>
      </c>
      <c r="D119" s="72">
        <f>'[1]6.по срокам в нацвал'!D119+'[1]7.по срокам в инвал'!D119</f>
        <v>129.63830000000002</v>
      </c>
      <c r="E119" s="72">
        <f>'[1]6.по срокам в нацвал'!E119+'[1]7.по срокам в инвал'!E119</f>
        <v>72.4251</v>
      </c>
      <c r="F119" s="72">
        <f>'[1]6.по срокам в нацвал'!F119+'[1]7.по срокам в инвал'!F119</f>
        <v>155.5854</v>
      </c>
      <c r="G119" s="72">
        <f>'[1]6.по срокам в нацвал'!G119+'[1]7.по срокам в инвал'!G119</f>
        <v>76.3218</v>
      </c>
      <c r="H119" s="71">
        <f>'[1]6.по срокам в нацвал'!H119+'[1]7.по срокам в инвал'!H119</f>
        <v>18.462500000000002</v>
      </c>
      <c r="I119" s="69"/>
      <c r="J119" s="69"/>
      <c r="K119" s="69"/>
      <c r="L119" s="69"/>
      <c r="M119" s="69"/>
      <c r="N119" s="69"/>
      <c r="O119" s="69"/>
      <c r="P119" s="69"/>
      <c r="Q119" s="69"/>
      <c r="R119" s="69"/>
    </row>
    <row r="120" spans="1:18" ht="12.75">
      <c r="A120" s="73" t="s">
        <v>9</v>
      </c>
      <c r="B120" s="74">
        <f>'[1]6.по срокам в нацвал'!B120+'[1]7.по срокам в инвал'!B120</f>
        <v>584.1079</v>
      </c>
      <c r="C120" s="72">
        <f>'[1]6.по срокам в нацвал'!C120+'[1]7.по срокам в инвал'!C120</f>
        <v>84.4775</v>
      </c>
      <c r="D120" s="72">
        <f>'[1]6.по срокам в нацвал'!D120+'[1]7.по срокам в инвал'!D120</f>
        <v>76.6922</v>
      </c>
      <c r="E120" s="72">
        <f>'[1]6.по срокам в нацвал'!E120+'[1]7.по срокам в инвал'!E120</f>
        <v>65.29</v>
      </c>
      <c r="F120" s="72">
        <f>'[1]6.по срокам в нацвал'!F120+'[1]7.по срокам в инвал'!F120</f>
        <v>225.65820000000002</v>
      </c>
      <c r="G120" s="72">
        <f>'[1]6.по срокам в нацвал'!G120+'[1]7.по срокам в инвал'!G120</f>
        <v>110.2842</v>
      </c>
      <c r="H120" s="72">
        <f>'[1]6.по срокам в нацвал'!H120+'[1]7.по срокам в инвал'!H120</f>
        <v>21.705800000000004</v>
      </c>
      <c r="I120" s="69"/>
      <c r="J120" s="69"/>
      <c r="K120" s="69"/>
      <c r="L120" s="69"/>
      <c r="M120" s="69"/>
      <c r="N120" s="69"/>
      <c r="O120" s="69"/>
      <c r="P120" s="69"/>
      <c r="Q120" s="69"/>
      <c r="R120" s="69"/>
    </row>
    <row r="121" spans="1:18" ht="12.75">
      <c r="A121" s="73" t="s">
        <v>10</v>
      </c>
      <c r="B121" s="74">
        <f>'[1]6.по срокам в нацвал'!B121+'[1]7.по срокам в инвал'!B121</f>
        <v>955.439</v>
      </c>
      <c r="C121" s="72">
        <f>'[1]6.по срокам в нацвал'!C121+'[1]7.по срокам в инвал'!C121</f>
        <v>169.6444</v>
      </c>
      <c r="D121" s="72">
        <f>'[1]6.по срокам в нацвал'!D121+'[1]7.по срокам в инвал'!D121</f>
        <v>80.9991</v>
      </c>
      <c r="E121" s="72">
        <f>'[1]6.по срокам в нацвал'!E121+'[1]7.по срокам в инвал'!E121</f>
        <v>159.8836</v>
      </c>
      <c r="F121" s="72">
        <f>'[1]6.по срокам в нацвал'!F121+'[1]7.по срокам в инвал'!F121</f>
        <v>295.6278</v>
      </c>
      <c r="G121" s="72">
        <f>'[1]6.по срокам в нацвал'!G121+'[1]7.по срокам в инвал'!G121</f>
        <v>194.593</v>
      </c>
      <c r="H121" s="72">
        <f>'[1]6.по срокам в нацвал'!H121+'[1]7.по срокам в инвал'!H121</f>
        <v>54.69109999999999</v>
      </c>
      <c r="I121" s="69"/>
      <c r="J121" s="69"/>
      <c r="K121" s="69"/>
      <c r="L121" s="69"/>
      <c r="M121" s="69"/>
      <c r="N121" s="69"/>
      <c r="O121" s="69"/>
      <c r="P121" s="69"/>
      <c r="Q121" s="69"/>
      <c r="R121" s="69"/>
    </row>
    <row r="122" spans="1:18" ht="12.75">
      <c r="A122" s="73" t="s">
        <v>11</v>
      </c>
      <c r="B122" s="74">
        <f>'[1]6.по срокам в нацвал'!B122+'[1]7.по срокам в инвал'!B122</f>
        <v>908.0383999999999</v>
      </c>
      <c r="C122" s="72">
        <f>'[1]6.по срокам в нацвал'!C122+'[1]7.по срокам в инвал'!C122</f>
        <v>84.5137</v>
      </c>
      <c r="D122" s="72">
        <f>'[1]6.по срокам в нацвал'!D122+'[1]7.по срокам в инвал'!D122</f>
        <v>59.323499999999996</v>
      </c>
      <c r="E122" s="72">
        <f>'[1]6.по срокам в нацвал'!E122+'[1]7.по срокам в инвал'!E122</f>
        <v>103.77499999999999</v>
      </c>
      <c r="F122" s="72">
        <f>'[1]6.по срокам в нацвал'!F122+'[1]7.по срокам в инвал'!F122</f>
        <v>408.597</v>
      </c>
      <c r="G122" s="72">
        <f>'[1]6.по срокам в нацвал'!G122+'[1]7.по срокам в инвал'!G122</f>
        <v>130.5655</v>
      </c>
      <c r="H122" s="72">
        <f>'[1]6.по срокам в нацвал'!H122+'[1]7.по срокам в инвал'!H122</f>
        <v>121.2637</v>
      </c>
      <c r="I122" s="69"/>
      <c r="J122" s="69"/>
      <c r="K122" s="69"/>
      <c r="L122" s="69"/>
      <c r="M122" s="69"/>
      <c r="N122" s="69"/>
      <c r="O122" s="69"/>
      <c r="P122" s="69"/>
      <c r="Q122" s="69"/>
      <c r="R122" s="69"/>
    </row>
    <row r="123" spans="1:18" ht="12.75">
      <c r="A123" s="73" t="s">
        <v>12</v>
      </c>
      <c r="B123" s="74">
        <f>'[1]6.по срокам в нацвал'!B123+'[1]7.по срокам в инвал'!B123</f>
        <v>1082.1432</v>
      </c>
      <c r="C123" s="72">
        <f>'[1]6.по срокам в нацвал'!C123+'[1]7.по срокам в инвал'!C123</f>
        <v>126.5554</v>
      </c>
      <c r="D123" s="72">
        <f>'[1]6.по срокам в нацвал'!D123+'[1]7.по срокам в инвал'!D123</f>
        <v>56.9022</v>
      </c>
      <c r="E123" s="72">
        <f>'[1]6.по срокам в нацвал'!E123+'[1]7.по срокам в инвал'!E123</f>
        <v>206.0322</v>
      </c>
      <c r="F123" s="72">
        <f>'[1]6.по срокам в нацвал'!F123+'[1]7.по срокам в инвал'!F123</f>
        <v>494.3065</v>
      </c>
      <c r="G123" s="72">
        <f>'[1]6.по срокам в нацвал'!G123+'[1]7.по срокам в инвал'!G123</f>
        <v>167.65050000000002</v>
      </c>
      <c r="H123" s="72">
        <f>'[1]6.по срокам в нацвал'!H123+'[1]7.по срокам в инвал'!H123</f>
        <v>30.696400000000004</v>
      </c>
      <c r="I123" s="69"/>
      <c r="J123" s="69"/>
      <c r="K123" s="69"/>
      <c r="L123" s="69"/>
      <c r="M123" s="69"/>
      <c r="N123" s="69"/>
      <c r="O123" s="69"/>
      <c r="P123" s="69"/>
      <c r="Q123" s="69"/>
      <c r="R123" s="69"/>
    </row>
    <row r="124" spans="1:18" ht="12.75">
      <c r="A124" s="73" t="s">
        <v>13</v>
      </c>
      <c r="B124" s="74">
        <f>'[1]6.по срокам в нацвал'!B124+'[1]7.по срокам в инвал'!B124</f>
        <v>984.0942</v>
      </c>
      <c r="C124" s="72">
        <f>'[1]6.по срокам в нацвал'!C124+'[1]7.по срокам в инвал'!C124</f>
        <v>117.0315</v>
      </c>
      <c r="D124" s="72">
        <f>'[1]6.по срокам в нацвал'!D124+'[1]7.по срокам в инвал'!D124</f>
        <v>47.474199999999996</v>
      </c>
      <c r="E124" s="72">
        <f>'[1]6.по срокам в нацвал'!E124+'[1]7.по срокам в инвал'!E124</f>
        <v>150.9554</v>
      </c>
      <c r="F124" s="72">
        <f>'[1]6.по срокам в нацвал'!F124+'[1]7.по срокам в инвал'!F124</f>
        <v>393.2201</v>
      </c>
      <c r="G124" s="72">
        <f>'[1]6.по срокам в нацвал'!G124+'[1]7.по срокам в инвал'!G124</f>
        <v>205.1555</v>
      </c>
      <c r="H124" s="72">
        <f>'[1]6.по срокам в нацвал'!H124+'[1]7.по срокам в инвал'!H124</f>
        <v>70.2575</v>
      </c>
      <c r="I124" s="69"/>
      <c r="J124" s="69"/>
      <c r="K124" s="69"/>
      <c r="L124" s="69"/>
      <c r="M124" s="69"/>
      <c r="N124" s="69"/>
      <c r="O124" s="69"/>
      <c r="P124" s="69"/>
      <c r="Q124" s="69"/>
      <c r="R124" s="69"/>
    </row>
    <row r="125" spans="1:18" ht="12.75">
      <c r="A125" s="73" t="s">
        <v>14</v>
      </c>
      <c r="B125" s="74">
        <f>'[1]6.по срокам в нацвал'!B125+'[1]7.по срокам в инвал'!B125</f>
        <v>1124.5813</v>
      </c>
      <c r="C125" s="72">
        <f>'[1]6.по срокам в нацвал'!C125+'[1]7.по срокам в инвал'!C125</f>
        <v>164.08339999999998</v>
      </c>
      <c r="D125" s="72">
        <f>'[1]6.по срокам в нацвал'!D125+'[1]7.по срокам в инвал'!D125</f>
        <v>51.4113</v>
      </c>
      <c r="E125" s="72">
        <f>'[1]6.по срокам в нацвал'!E125+'[1]7.по срокам в инвал'!E125</f>
        <v>171.1423</v>
      </c>
      <c r="F125" s="72">
        <f>'[1]6.по срокам в нацвал'!F125+'[1]7.по срокам в инвал'!F125</f>
        <v>469.5631</v>
      </c>
      <c r="G125" s="72">
        <f>'[1]6.по срокам в нацвал'!G125+'[1]7.по срокам в инвал'!G125</f>
        <v>194.38369999999998</v>
      </c>
      <c r="H125" s="72">
        <f>'[1]6.по срокам в нацвал'!H125+'[1]7.по срокам в инвал'!H125</f>
        <v>73.9975</v>
      </c>
      <c r="I125" s="69"/>
      <c r="J125" s="69"/>
      <c r="K125" s="69"/>
      <c r="L125" s="69"/>
      <c r="M125" s="69"/>
      <c r="N125" s="69"/>
      <c r="O125" s="69"/>
      <c r="P125" s="69"/>
      <c r="Q125" s="69"/>
      <c r="R125" s="69"/>
    </row>
    <row r="126" spans="1:18" ht="12.75">
      <c r="A126" s="73" t="s">
        <v>15</v>
      </c>
      <c r="B126" s="74">
        <f>'[1]6.по срокам в нацвал'!B126+'[1]7.по срокам в инвал'!B126</f>
        <v>1164.2302</v>
      </c>
      <c r="C126" s="72">
        <f>'[1]6.по срокам в нацвал'!C126+'[1]7.по срокам в инвал'!C126</f>
        <v>129.593</v>
      </c>
      <c r="D126" s="72">
        <f>'[1]6.по срокам в нацвал'!D126+'[1]7.по срокам в инвал'!D126</f>
        <v>28.2862</v>
      </c>
      <c r="E126" s="72">
        <f>'[1]6.по срокам в нацвал'!E126+'[1]7.по срокам в инвал'!E126</f>
        <v>151.3807</v>
      </c>
      <c r="F126" s="72">
        <f>'[1]6.по срокам в нацвал'!F126+'[1]7.по срокам в инвал'!F126</f>
        <v>475.365</v>
      </c>
      <c r="G126" s="72">
        <f>'[1]6.по срокам в нацвал'!G126+'[1]7.по срокам в инвал'!G126</f>
        <v>294.4774</v>
      </c>
      <c r="H126" s="72">
        <f>'[1]6.по срокам в нацвал'!H126+'[1]7.по срокам в инвал'!H126</f>
        <v>85.1279</v>
      </c>
      <c r="I126" s="69"/>
      <c r="J126" s="69"/>
      <c r="K126" s="69"/>
      <c r="L126" s="69"/>
      <c r="M126" s="69"/>
      <c r="N126" s="69"/>
      <c r="O126" s="69"/>
      <c r="P126" s="69"/>
      <c r="Q126" s="69"/>
      <c r="R126" s="69"/>
    </row>
    <row r="127" spans="1:18" ht="13.5" thickBot="1">
      <c r="A127" s="75" t="s">
        <v>57</v>
      </c>
      <c r="B127" s="76">
        <f>'[1]6.по срокам в нацвал'!B127+'[1]7.по срокам в инвал'!B127</f>
        <v>1329.5749</v>
      </c>
      <c r="C127" s="77">
        <f>'[1]6.по срокам в нацвал'!C127+'[1]7.по срокам в инвал'!C127</f>
        <v>327.3741</v>
      </c>
      <c r="D127" s="77">
        <f>'[1]6.по срокам в нацвал'!D127+'[1]7.по срокам в инвал'!D127</f>
        <v>28.6541</v>
      </c>
      <c r="E127" s="77">
        <f>'[1]6.по срокам в нацвал'!E127+'[1]7.по срокам в инвал'!E127</f>
        <v>176.611</v>
      </c>
      <c r="F127" s="77">
        <f>'[1]6.по срокам в нацвал'!F127+'[1]7.по срокам в инвал'!F127</f>
        <v>330.6866</v>
      </c>
      <c r="G127" s="77">
        <f>'[1]6.по срокам в нацвал'!G127+'[1]7.по срокам в инвал'!G127</f>
        <v>413.6239</v>
      </c>
      <c r="H127" s="77">
        <f>'[1]6.по срокам в нацвал'!H127+'[1]7.по срокам в инвал'!H127</f>
        <v>52.6252</v>
      </c>
      <c r="I127" s="69"/>
      <c r="J127" s="69"/>
      <c r="K127" s="69"/>
      <c r="L127" s="69"/>
      <c r="M127" s="69"/>
      <c r="N127" s="69"/>
      <c r="O127" s="69"/>
      <c r="P127" s="69"/>
      <c r="Q127" s="69"/>
      <c r="R127" s="69"/>
    </row>
    <row r="128" spans="1:18" ht="12.75">
      <c r="A128" s="78" t="s">
        <v>67</v>
      </c>
      <c r="B128" s="79">
        <f>'[1]6.по срокам в нацвал'!B128+'[1]7.по срокам в инвал'!B128</f>
        <v>896.8947999999999</v>
      </c>
      <c r="C128" s="68">
        <f>'[1]6.по срокам в нацвал'!C128+'[1]7.по срокам в инвал'!C128</f>
        <v>187.4318</v>
      </c>
      <c r="D128" s="68">
        <f>'[1]6.по срокам в нацвал'!D128+'[1]7.по срокам в инвал'!D128</f>
        <v>44.986999999999995</v>
      </c>
      <c r="E128" s="68">
        <f>'[1]6.по срокам в нацвал'!E128+'[1]7.по срокам в инвал'!E128</f>
        <v>100.8545</v>
      </c>
      <c r="F128" s="68">
        <f>'[1]6.по срокам в нацвал'!F128+'[1]7.по срокам в инвал'!F128</f>
        <v>326.48069999999996</v>
      </c>
      <c r="G128" s="68">
        <f>'[1]6.по срокам в нацвал'!G128+'[1]7.по срокам в инвал'!G128</f>
        <v>186.59449999999998</v>
      </c>
      <c r="H128" s="68">
        <f>'[1]6.по срокам в нацвал'!H128+'[1]7.по срокам в инвал'!H128</f>
        <v>50.5463</v>
      </c>
      <c r="I128" s="69"/>
      <c r="J128" s="69"/>
      <c r="K128" s="69"/>
      <c r="L128" s="69"/>
      <c r="M128" s="69"/>
      <c r="N128" s="69"/>
      <c r="O128" s="69"/>
      <c r="P128" s="69"/>
      <c r="Q128" s="69"/>
      <c r="R128" s="69"/>
    </row>
    <row r="129" spans="1:18" ht="12.75">
      <c r="A129" s="70" t="s">
        <v>6</v>
      </c>
      <c r="B129" s="74">
        <f>'[1]6.по срокам в нацвал'!B129+'[1]7.по срокам в инвал'!B129</f>
        <v>1064.5248</v>
      </c>
      <c r="C129" s="72">
        <f>'[1]6.по срокам в нацвал'!C129+'[1]7.по срокам в инвал'!C129</f>
        <v>160.7958</v>
      </c>
      <c r="D129" s="72">
        <f>'[1]6.по срокам в нацвал'!D129+'[1]7.по срокам в инвал'!D129</f>
        <v>41.967</v>
      </c>
      <c r="E129" s="72">
        <f>'[1]6.по срокам в нацвал'!E129+'[1]7.по срокам в инвал'!E129</f>
        <v>127.87539999999998</v>
      </c>
      <c r="F129" s="72">
        <f>'[1]6.по срокам в нацвал'!F129+'[1]7.по срокам в инвал'!F129</f>
        <v>366.2605</v>
      </c>
      <c r="G129" s="72">
        <f>'[1]6.по срокам в нацвал'!G129+'[1]7.по срокам в инвал'!G129</f>
        <v>314.5799</v>
      </c>
      <c r="H129" s="72">
        <f>'[1]6.по срокам в нацвал'!H129+'[1]7.по срокам в инвал'!H129</f>
        <v>53.04619999999999</v>
      </c>
      <c r="I129" s="69"/>
      <c r="J129" s="69"/>
      <c r="K129" s="69"/>
      <c r="L129" s="69"/>
      <c r="M129" s="69"/>
      <c r="N129" s="69"/>
      <c r="O129" s="69"/>
      <c r="P129" s="69"/>
      <c r="Q129" s="69"/>
      <c r="R129" s="69"/>
    </row>
    <row r="130" spans="1:18" ht="12.75">
      <c r="A130" s="70" t="s">
        <v>7</v>
      </c>
      <c r="B130" s="74">
        <f>'[1]6.по срокам в нацвал'!B130+'[1]7.по срокам в инвал'!B130</f>
        <v>1382.9</v>
      </c>
      <c r="C130" s="72">
        <f>'[1]6.по срокам в нацвал'!C130+'[1]7.по срокам в инвал'!C130</f>
        <v>268.9502</v>
      </c>
      <c r="D130" s="72">
        <f>'[1]6.по срокам в нацвал'!D130+'[1]7.по срокам в инвал'!D130</f>
        <v>45.4238</v>
      </c>
      <c r="E130" s="72">
        <f>'[1]6.по срокам в нацвал'!E130+'[1]7.по срокам в инвал'!E130</f>
        <v>136.8211</v>
      </c>
      <c r="F130" s="72">
        <f>'[1]6.по срокам в нацвал'!F130+'[1]7.по срокам в инвал'!F130</f>
        <v>435.251</v>
      </c>
      <c r="G130" s="72">
        <f>'[1]6.по срокам в нацвал'!G130+'[1]7.по срокам в инвал'!G130</f>
        <v>420.5844</v>
      </c>
      <c r="H130" s="72">
        <f>'[1]6.по срокам в нацвал'!H130+'[1]7.по срокам в инвал'!H130</f>
        <v>75.8695</v>
      </c>
      <c r="I130" s="69"/>
      <c r="J130" s="69"/>
      <c r="K130" s="69"/>
      <c r="L130" s="69"/>
      <c r="M130" s="69"/>
      <c r="N130" s="69"/>
      <c r="O130" s="69"/>
      <c r="P130" s="69"/>
      <c r="Q130" s="69"/>
      <c r="R130" s="69"/>
    </row>
    <row r="131" spans="1:18" ht="12.75">
      <c r="A131" s="70" t="s">
        <v>8</v>
      </c>
      <c r="B131" s="74">
        <f>'[1]6.по срокам в нацвал'!B131+'[1]7.по срокам в инвал'!B131</f>
        <v>1349.017</v>
      </c>
      <c r="C131" s="72">
        <f>'[1]6.по срокам в нацвал'!C131+'[1]7.по срокам в инвал'!C131</f>
        <v>230.7961</v>
      </c>
      <c r="D131" s="72">
        <f>'[1]6.по срокам в нацвал'!D131+'[1]7.по срокам в инвал'!D131</f>
        <v>87.67609999999999</v>
      </c>
      <c r="E131" s="72">
        <f>'[1]6.по срокам в нацвал'!E131+'[1]7.по срокам в инвал'!E131</f>
        <v>91.21569999999998</v>
      </c>
      <c r="F131" s="72">
        <f>'[1]6.по срокам в нацвал'!F131+'[1]7.по срокам в инвал'!F131</f>
        <v>392.1571</v>
      </c>
      <c r="G131" s="72">
        <f>'[1]6.по срокам в нацвал'!G131+'[1]7.по срокам в инвал'!G131</f>
        <v>435.2957</v>
      </c>
      <c r="H131" s="72">
        <f>'[1]6.по срокам в нацвал'!H131+'[1]7.по срокам в инвал'!H131</f>
        <v>111.87630000000001</v>
      </c>
      <c r="I131" s="69"/>
      <c r="J131" s="69"/>
      <c r="K131" s="69"/>
      <c r="L131" s="69"/>
      <c r="M131" s="69"/>
      <c r="N131" s="69"/>
      <c r="O131" s="69"/>
      <c r="P131" s="69"/>
      <c r="Q131" s="69"/>
      <c r="R131" s="69"/>
    </row>
    <row r="132" spans="1:18" ht="12.75">
      <c r="A132" s="70" t="s">
        <v>9</v>
      </c>
      <c r="B132" s="74">
        <f>'[1]6.по срокам в нацвал'!B132+'[1]7.по срокам в инвал'!B132</f>
        <v>1219.5509</v>
      </c>
      <c r="C132" s="72">
        <f>'[1]6.по срокам в нацвал'!C132+'[1]7.по срокам в инвал'!C132</f>
        <v>152.48280000000003</v>
      </c>
      <c r="D132" s="72">
        <f>'[1]6.по срокам в нацвал'!D132+'[1]7.по срокам в инвал'!D132</f>
        <v>13.553099999999999</v>
      </c>
      <c r="E132" s="72">
        <f>'[1]6.по срокам в нацвал'!E132+'[1]7.по срокам в инвал'!E132</f>
        <v>119.2449</v>
      </c>
      <c r="F132" s="72">
        <f>'[1]6.по срокам в нацвал'!F132+'[1]7.по срокам в инвал'!F132</f>
        <v>439.4275</v>
      </c>
      <c r="G132" s="72">
        <f>'[1]6.по срокам в нацвал'!G132+'[1]7.по срокам в инвал'!G132</f>
        <v>371.65139999999997</v>
      </c>
      <c r="H132" s="72">
        <f>'[1]6.по срокам в нацвал'!H132+'[1]7.по срокам в инвал'!H132</f>
        <v>123.19120000000001</v>
      </c>
      <c r="I132" s="69"/>
      <c r="J132" s="69"/>
      <c r="K132" s="69"/>
      <c r="L132" s="69"/>
      <c r="M132" s="69"/>
      <c r="N132" s="69"/>
      <c r="O132" s="69"/>
      <c r="P132" s="69"/>
      <c r="Q132" s="69"/>
      <c r="R132" s="69"/>
    </row>
    <row r="133" spans="1:18" ht="12.75">
      <c r="A133" s="70" t="s">
        <v>10</v>
      </c>
      <c r="B133" s="74">
        <f>'[1]6.по срокам в нацвал'!B133+'[1]7.по срокам в инвал'!B133</f>
        <v>1262.2713</v>
      </c>
      <c r="C133" s="72">
        <f>'[1]6.по срокам в нацвал'!C133+'[1]7.по срокам в инвал'!C133</f>
        <v>86.0649</v>
      </c>
      <c r="D133" s="72">
        <f>'[1]6.по срокам в нацвал'!D133+'[1]7.по срокам в инвал'!D133</f>
        <v>60.8438</v>
      </c>
      <c r="E133" s="72">
        <f>'[1]6.по срокам в нацвал'!E133+'[1]7.по срокам в инвал'!E133</f>
        <v>202.63830000000002</v>
      </c>
      <c r="F133" s="72">
        <f>'[1]6.по срокам в нацвал'!F133+'[1]7.по срокам в инвал'!F133</f>
        <v>395.4357</v>
      </c>
      <c r="G133" s="72">
        <f>'[1]6.по срокам в нацвал'!G133+'[1]7.по срокам в инвал'!G133</f>
        <v>325.83750000000003</v>
      </c>
      <c r="H133" s="72">
        <f>'[1]6.по срокам в нацвал'!H133+'[1]7.по срокам в инвал'!H133</f>
        <v>191.4511</v>
      </c>
      <c r="I133" s="69"/>
      <c r="J133" s="69"/>
      <c r="K133" s="69"/>
      <c r="L133" s="69"/>
      <c r="M133" s="69"/>
      <c r="N133" s="69"/>
      <c r="O133" s="69"/>
      <c r="P133" s="69"/>
      <c r="Q133" s="69"/>
      <c r="R133" s="69"/>
    </row>
    <row r="134" spans="1:18" ht="12.75">
      <c r="A134" s="70" t="s">
        <v>11</v>
      </c>
      <c r="B134" s="74">
        <f>'[1]6.по срокам в нацвал'!B134+'[1]7.по срокам в инвал'!B134</f>
        <v>1264.6764</v>
      </c>
      <c r="C134" s="72">
        <f>'[1]6.по срокам в нацвал'!C134+'[1]7.по срокам в инвал'!C134</f>
        <v>43.0888</v>
      </c>
      <c r="D134" s="72">
        <f>'[1]6.по срокам в нацвал'!D134+'[1]7.по срокам в инвал'!D134</f>
        <v>126.9683</v>
      </c>
      <c r="E134" s="72">
        <f>'[1]6.по срокам в нацвал'!E134+'[1]7.по срокам в инвал'!E134</f>
        <v>73.6814</v>
      </c>
      <c r="F134" s="72">
        <f>'[1]6.по срокам в нацвал'!F134+'[1]7.по срокам в инвал'!F134</f>
        <v>398.304</v>
      </c>
      <c r="G134" s="72">
        <f>'[1]6.по срокам в нацвал'!G134+'[1]7.по срокам в инвал'!G134</f>
        <v>408.46299999999997</v>
      </c>
      <c r="H134" s="72">
        <f>'[1]6.по срокам в нацвал'!H134+'[1]7.по срокам в инвал'!H134</f>
        <v>214.1709</v>
      </c>
      <c r="I134" s="69"/>
      <c r="J134" s="69"/>
      <c r="K134" s="69"/>
      <c r="L134" s="69"/>
      <c r="M134" s="69"/>
      <c r="N134" s="69"/>
      <c r="O134" s="69"/>
      <c r="P134" s="69"/>
      <c r="Q134" s="69"/>
      <c r="R134" s="69"/>
    </row>
    <row r="135" spans="1:18" ht="12.75">
      <c r="A135" s="70" t="s">
        <v>12</v>
      </c>
      <c r="B135" s="74">
        <f>'[1]6.по срокам в нацвал'!B135+'[1]7.по срокам в инвал'!B135</f>
        <v>1319.3379</v>
      </c>
      <c r="C135" s="72">
        <f>'[1]6.по срокам в нацвал'!C135+'[1]7.по срокам в инвал'!C135</f>
        <v>30.542499999999997</v>
      </c>
      <c r="D135" s="72">
        <f>'[1]6.по срокам в нацвал'!D135+'[1]7.по срокам в инвал'!D135</f>
        <v>117.5321</v>
      </c>
      <c r="E135" s="72">
        <f>'[1]6.по срокам в нацвал'!E135+'[1]7.по срокам в инвал'!E135</f>
        <v>61.880799999999994</v>
      </c>
      <c r="F135" s="72">
        <f>'[1]6.по срокам в нацвал'!F135+'[1]7.по срокам в инвал'!F135</f>
        <v>379.1019</v>
      </c>
      <c r="G135" s="72">
        <f>'[1]6.по срокам в нацвал'!G135+'[1]7.по срокам в инвал'!G135</f>
        <v>497.7149</v>
      </c>
      <c r="H135" s="72">
        <f>'[1]6.по срокам в нацвал'!H135+'[1]7.по срокам в инвал'!H135</f>
        <v>232.5657</v>
      </c>
      <c r="I135" s="69"/>
      <c r="J135" s="69"/>
      <c r="K135" s="69"/>
      <c r="L135" s="69"/>
      <c r="M135" s="69"/>
      <c r="N135" s="69"/>
      <c r="O135" s="69"/>
      <c r="P135" s="69"/>
      <c r="Q135" s="69"/>
      <c r="R135" s="69"/>
    </row>
    <row r="136" spans="1:18" ht="12.75">
      <c r="A136" s="70" t="s">
        <v>13</v>
      </c>
      <c r="B136" s="74">
        <f>'[1]6.по срокам в нацвал'!B136+'[1]7.по срокам в инвал'!B136</f>
        <v>1645.0978</v>
      </c>
      <c r="C136" s="72">
        <f>'[1]6.по срокам в нацвал'!C136+'[1]7.по срокам в инвал'!C136</f>
        <v>135.3324</v>
      </c>
      <c r="D136" s="72">
        <f>'[1]6.по срокам в нацвал'!D136+'[1]7.по срокам в инвал'!D136</f>
        <v>33.0006</v>
      </c>
      <c r="E136" s="72">
        <f>'[1]6.по срокам в нацвал'!E136+'[1]7.по срокам в инвал'!E136</f>
        <v>170.75910000000002</v>
      </c>
      <c r="F136" s="72">
        <f>'[1]6.по срокам в нацвал'!F136+'[1]7.по срокам в инвал'!F136</f>
        <v>454.35240000000005</v>
      </c>
      <c r="G136" s="72">
        <f>'[1]6.по срокам в нацвал'!G136+'[1]7.по срокам в инвал'!G136</f>
        <v>505.9083</v>
      </c>
      <c r="H136" s="72">
        <f>'[1]6.по срокам в нацвал'!H136+'[1]7.по срокам в инвал'!H136</f>
        <v>345.745</v>
      </c>
      <c r="I136" s="69"/>
      <c r="J136" s="69"/>
      <c r="K136" s="69"/>
      <c r="L136" s="69"/>
      <c r="M136" s="69"/>
      <c r="N136" s="69"/>
      <c r="O136" s="69"/>
      <c r="P136" s="69"/>
      <c r="Q136" s="69"/>
      <c r="R136" s="69"/>
    </row>
    <row r="137" spans="1:18" ht="12.75">
      <c r="A137" s="70" t="s">
        <v>14</v>
      </c>
      <c r="B137" s="74">
        <f>'[1]6.по срокам в нацвал'!B137+'[1]7.по срокам в инвал'!B137</f>
        <v>1459.9845</v>
      </c>
      <c r="C137" s="72">
        <f>'[1]6.по срокам в нацвал'!C137+'[1]7.по срокам в инвал'!C137</f>
        <v>63.044200000000004</v>
      </c>
      <c r="D137" s="72">
        <f>'[1]6.по срокам в нацвал'!D137+'[1]7.по срокам в инвал'!D137</f>
        <v>42.0597</v>
      </c>
      <c r="E137" s="72">
        <f>'[1]6.по срокам в нацвал'!E137+'[1]7.по срокам в инвал'!E137</f>
        <v>96.5205</v>
      </c>
      <c r="F137" s="72">
        <f>'[1]6.по срокам в нацвал'!F137+'[1]7.по срокам в инвал'!F137</f>
        <v>441.0576</v>
      </c>
      <c r="G137" s="72">
        <f>'[1]6.по срокам в нацвал'!G137+'[1]7.по срокам в инвал'!G137</f>
        <v>567.477</v>
      </c>
      <c r="H137" s="72">
        <f>'[1]6.по срокам в нацвал'!H137+'[1]7.по срокам в инвал'!H137</f>
        <v>249.8255</v>
      </c>
      <c r="I137" s="69"/>
      <c r="J137" s="69"/>
      <c r="K137" s="69"/>
      <c r="L137" s="69"/>
      <c r="M137" s="69"/>
      <c r="N137" s="69"/>
      <c r="O137" s="69"/>
      <c r="P137" s="69"/>
      <c r="Q137" s="69"/>
      <c r="R137" s="69"/>
    </row>
    <row r="138" spans="1:18" ht="12.75">
      <c r="A138" s="70" t="s">
        <v>15</v>
      </c>
      <c r="B138" s="74">
        <f>'[1]6.по срокам в нацвал'!B138+'[1]7.по срокам в инвал'!B138</f>
        <v>1327.7185</v>
      </c>
      <c r="C138" s="72">
        <f>'[1]6.по срокам в нацвал'!C138+'[1]7.по срокам в инвал'!C138</f>
        <v>83.8087</v>
      </c>
      <c r="D138" s="72">
        <f>'[1]6.по срокам в нацвал'!D138+'[1]7.по срокам в инвал'!D138</f>
        <v>31.8431</v>
      </c>
      <c r="E138" s="72">
        <f>'[1]6.по срокам в нацвал'!E138+'[1]7.по срокам в инвал'!E138</f>
        <v>93.27420000000001</v>
      </c>
      <c r="F138" s="72">
        <f>'[1]6.по срокам в нацвал'!F138+'[1]7.по срокам в инвал'!F138</f>
        <v>427.066</v>
      </c>
      <c r="G138" s="72">
        <f>'[1]6.по срокам в нацвал'!G138+'[1]7.по срокам в инвал'!G138</f>
        <v>446.3981</v>
      </c>
      <c r="H138" s="72">
        <f>'[1]6.по срокам в нацвал'!H138+'[1]7.по срокам в инвал'!H138</f>
        <v>245.3284</v>
      </c>
      <c r="I138" s="69"/>
      <c r="J138" s="69"/>
      <c r="K138" s="69"/>
      <c r="L138" s="69"/>
      <c r="M138" s="69"/>
      <c r="N138" s="69"/>
      <c r="O138" s="69"/>
      <c r="P138" s="69"/>
      <c r="Q138" s="69"/>
      <c r="R138" s="69"/>
    </row>
    <row r="139" spans="1:18" ht="13.5" thickBot="1">
      <c r="A139" s="80" t="s">
        <v>57</v>
      </c>
      <c r="B139" s="76">
        <f>'[1]6.по срокам в нацвал'!B139+'[1]7.по срокам в инвал'!B139</f>
        <v>2026.5178</v>
      </c>
      <c r="C139" s="77">
        <f>'[1]6.по срокам в нацвал'!C139+'[1]7.по срокам в инвал'!C139</f>
        <v>55.258399999999995</v>
      </c>
      <c r="D139" s="77">
        <f>'[1]6.по срокам в нацвал'!D139+'[1]7.по срокам в инвал'!D139</f>
        <v>223.5879</v>
      </c>
      <c r="E139" s="77">
        <f>'[1]6.по срокам в нацвал'!E139+'[1]7.по срокам в инвал'!E139</f>
        <v>214.59660000000002</v>
      </c>
      <c r="F139" s="77">
        <f>'[1]6.по срокам в нацвал'!F139+'[1]7.по срокам в инвал'!F139</f>
        <v>503.9112</v>
      </c>
      <c r="G139" s="77">
        <f>'[1]6.по срокам в нацвал'!G139+'[1]7.по срокам в инвал'!G139</f>
        <v>630.6692</v>
      </c>
      <c r="H139" s="77">
        <f>'[1]6.по срокам в нацвал'!H139+'[1]7.по срокам в инвал'!H139</f>
        <v>398.4945</v>
      </c>
      <c r="I139" s="69"/>
      <c r="J139" s="69"/>
      <c r="K139" s="69"/>
      <c r="L139" s="69"/>
      <c r="M139" s="69"/>
      <c r="N139" s="69"/>
      <c r="O139" s="69"/>
      <c r="P139" s="69"/>
      <c r="Q139" s="69"/>
      <c r="R139" s="69"/>
    </row>
    <row r="140" spans="1:18" ht="12.75">
      <c r="A140" s="70" t="s">
        <v>68</v>
      </c>
      <c r="B140" s="72">
        <f>'[1]6.по срокам в нацвал'!B140+'[1]7.по срокам в инвал'!B140</f>
        <v>1545.4002999999998</v>
      </c>
      <c r="C140" s="72">
        <f>'[1]6.по срокам в нацвал'!C140+'[1]7.по срокам в инвал'!C140</f>
        <v>37.2516</v>
      </c>
      <c r="D140" s="72">
        <f>'[1]6.по срокам в нацвал'!D140+'[1]7.по срокам в инвал'!D140</f>
        <v>38.6156</v>
      </c>
      <c r="E140" s="72">
        <f>'[1]6.по срокам в нацвал'!E140+'[1]7.по срокам в инвал'!E140</f>
        <v>184.22209999999998</v>
      </c>
      <c r="F140" s="72">
        <f>'[1]6.по срокам в нацвал'!F140+'[1]7.по срокам в инвал'!F140</f>
        <v>425.2612</v>
      </c>
      <c r="G140" s="72">
        <f>'[1]6.по срокам в нацвал'!G140+'[1]7.по срокам в инвал'!G140</f>
        <v>519.0357</v>
      </c>
      <c r="H140" s="81">
        <f>'[1]6.по срокам в нацвал'!H140+'[1]7.по срокам в инвал'!H140</f>
        <v>341.0141</v>
      </c>
      <c r="I140" s="69"/>
      <c r="J140" s="69"/>
      <c r="K140" s="69"/>
      <c r="L140" s="69"/>
      <c r="M140" s="69"/>
      <c r="N140" s="69"/>
      <c r="O140" s="69"/>
      <c r="P140" s="69"/>
      <c r="Q140" s="69"/>
      <c r="R140" s="69"/>
    </row>
    <row r="141" spans="1:18" ht="12.75">
      <c r="A141" s="70" t="s">
        <v>6</v>
      </c>
      <c r="B141" s="74">
        <f>'[1]6.по срокам в нацвал'!B141+'[1]7.по срокам в инвал'!B141</f>
        <v>1948.1291</v>
      </c>
      <c r="C141" s="72">
        <f>'[1]6.по срокам в нацвал'!C141+'[1]7.по срокам в инвал'!C141</f>
        <v>30.9459</v>
      </c>
      <c r="D141" s="72">
        <f>'[1]6.по срокам в нацвал'!D141+'[1]7.по срокам в инвал'!D141</f>
        <v>114.4165</v>
      </c>
      <c r="E141" s="72">
        <f>'[1]6.по срокам в нацвал'!E141+'[1]7.по срокам в инвал'!E141</f>
        <v>119.8349</v>
      </c>
      <c r="F141" s="72">
        <f>'[1]6.по срокам в нацвал'!F141+'[1]7.по срокам в инвал'!F141</f>
        <v>458.38969999999995</v>
      </c>
      <c r="G141" s="72">
        <f>'[1]6.по срокам в нацвал'!G141+'[1]7.по срокам в инвал'!G141</f>
        <v>868.5602000000001</v>
      </c>
      <c r="H141" s="72">
        <f>'[1]6.по срокам в нацвал'!H141+'[1]7.по срокам в инвал'!H141</f>
        <v>355.9819</v>
      </c>
      <c r="I141" s="69"/>
      <c r="J141" s="69"/>
      <c r="K141" s="69"/>
      <c r="L141" s="69"/>
      <c r="M141" s="69"/>
      <c r="N141" s="69"/>
      <c r="O141" s="69"/>
      <c r="P141" s="69"/>
      <c r="Q141" s="69"/>
      <c r="R141" s="69"/>
    </row>
    <row r="142" spans="1:18" ht="12.75">
      <c r="A142" s="70" t="s">
        <v>7</v>
      </c>
      <c r="B142" s="74">
        <f>'[1]6.по срокам в нацвал'!B142+'[1]7.по срокам в инвал'!B142</f>
        <v>2471.3289999999997</v>
      </c>
      <c r="C142" s="72">
        <f>'[1]6.по срокам в нацвал'!C142+'[1]7.по срокам в инвал'!C142</f>
        <v>56.906000000000006</v>
      </c>
      <c r="D142" s="72">
        <f>'[1]6.по срокам в нацвал'!D142+'[1]7.по срокам в инвал'!D142</f>
        <v>68.8776</v>
      </c>
      <c r="E142" s="72">
        <f>'[1]6.по срокам в нацвал'!E142+'[1]7.по срокам в инвал'!E142</f>
        <v>125.7558</v>
      </c>
      <c r="F142" s="72">
        <f>'[1]6.по срокам в нацвал'!F142+'[1]7.по срокам в инвал'!F142</f>
        <v>528.9331</v>
      </c>
      <c r="G142" s="72">
        <f>'[1]6.по срокам в нацвал'!G142+'[1]7.по срокам в инвал'!G142</f>
        <v>1144.7817</v>
      </c>
      <c r="H142" s="72">
        <f>'[1]6.по срокам в нацвал'!H142+'[1]7.по срокам в инвал'!H142</f>
        <v>546.0748</v>
      </c>
      <c r="I142" s="69"/>
      <c r="J142" s="69"/>
      <c r="K142" s="69"/>
      <c r="L142" s="69"/>
      <c r="M142" s="69"/>
      <c r="N142" s="69"/>
      <c r="O142" s="69"/>
      <c r="P142" s="69"/>
      <c r="Q142" s="69"/>
      <c r="R142" s="69"/>
    </row>
    <row r="143" spans="1:18" ht="12.75">
      <c r="A143" s="70" t="s">
        <v>8</v>
      </c>
      <c r="B143" s="74">
        <f>'[1]6.по срокам в нацвал'!B143+'[1]7.по срокам в инвал'!B143</f>
        <v>1850.8753</v>
      </c>
      <c r="C143" s="72">
        <f>'[1]6.по срокам в нацвал'!C143+'[1]7.по срокам в инвал'!C143</f>
        <v>35.3407</v>
      </c>
      <c r="D143" s="72">
        <f>'[1]6.по срокам в нацвал'!D143+'[1]7.по срокам в инвал'!D143</f>
        <v>14.1993</v>
      </c>
      <c r="E143" s="72">
        <f>'[1]6.по срокам в нацвал'!E143+'[1]7.по срокам в инвал'!E143</f>
        <v>88.593</v>
      </c>
      <c r="F143" s="72">
        <f>'[1]6.по срокам в нацвал'!F143+'[1]7.по срокам в инвал'!F143</f>
        <v>346.0172</v>
      </c>
      <c r="G143" s="72">
        <f>'[1]6.по срокам в нацвал'!G143+'[1]7.по срокам в инвал'!G143</f>
        <v>910.5498</v>
      </c>
      <c r="H143" s="72">
        <f>'[1]6.по срокам в нацвал'!H143+'[1]7.по срокам в инвал'!H143</f>
        <v>456.1753</v>
      </c>
      <c r="I143" s="69"/>
      <c r="J143" s="69"/>
      <c r="K143" s="69"/>
      <c r="L143" s="69"/>
      <c r="M143" s="69"/>
      <c r="N143" s="69"/>
      <c r="O143" s="69"/>
      <c r="P143" s="69"/>
      <c r="Q143" s="69"/>
      <c r="R143" s="69"/>
    </row>
    <row r="144" spans="1:18" ht="12.75">
      <c r="A144" s="70" t="s">
        <v>9</v>
      </c>
      <c r="B144" s="74">
        <f>'[1]6.по срокам в нацвал'!B144+'[1]7.по срокам в инвал'!B144</f>
        <v>2278.0836</v>
      </c>
      <c r="C144" s="72">
        <f>'[1]6.по срокам в нацвал'!C144+'[1]7.по срокам в инвал'!C144</f>
        <v>108.6751</v>
      </c>
      <c r="D144" s="72">
        <f>'[1]6.по срокам в нацвал'!D144+'[1]7.по срокам в инвал'!D144</f>
        <v>124.7663</v>
      </c>
      <c r="E144" s="72">
        <f>'[1]6.по срокам в нацвал'!E144+'[1]7.по срокам в инвал'!E144</f>
        <v>128.6868</v>
      </c>
      <c r="F144" s="72">
        <f>'[1]6.по срокам в нацвал'!F144+'[1]7.по срокам в инвал'!F144</f>
        <v>527.6844</v>
      </c>
      <c r="G144" s="72">
        <f>'[1]6.по срокам в нацвал'!G144+'[1]7.по срокам в инвал'!G144</f>
        <v>945.4437</v>
      </c>
      <c r="H144" s="72">
        <f>'[1]6.по срокам в нацвал'!H144+'[1]7.по срокам в инвал'!H144</f>
        <v>442.8273</v>
      </c>
      <c r="I144" s="69"/>
      <c r="J144" s="69"/>
      <c r="K144" s="69"/>
      <c r="L144" s="69"/>
      <c r="M144" s="69"/>
      <c r="N144" s="69"/>
      <c r="O144" s="69"/>
      <c r="P144" s="69"/>
      <c r="Q144" s="69"/>
      <c r="R144" s="69"/>
    </row>
    <row r="145" spans="1:18" ht="12.75">
      <c r="A145" s="70" t="s">
        <v>10</v>
      </c>
      <c r="B145" s="74">
        <f>'[1]6.по срокам в нацвал'!B145+'[1]7.по срокам в инвал'!B145</f>
        <v>2553.2293</v>
      </c>
      <c r="C145" s="72">
        <f>'[1]6.по срокам в нацвал'!C145+'[1]7.по срокам в инвал'!C145</f>
        <v>122.9516</v>
      </c>
      <c r="D145" s="72">
        <f>'[1]6.по срокам в нацвал'!D145+'[1]7.по срокам в инвал'!D145</f>
        <v>24.7775</v>
      </c>
      <c r="E145" s="72">
        <f>'[1]6.по срокам в нацвал'!E145+'[1]7.по срокам в инвал'!E145</f>
        <v>153.7333</v>
      </c>
      <c r="F145" s="72">
        <f>'[1]6.по срокам в нацвал'!F145+'[1]7.по срокам в инвал'!F145</f>
        <v>507.66200000000003</v>
      </c>
      <c r="G145" s="72">
        <f>'[1]6.по срокам в нацвал'!G145+'[1]7.по срокам в инвал'!G145</f>
        <v>1135.784</v>
      </c>
      <c r="H145" s="72">
        <f>'[1]6.по срокам в нацвал'!H145+'[1]7.по срокам в инвал'!H145</f>
        <v>608.3209</v>
      </c>
      <c r="I145" s="69"/>
      <c r="J145" s="69"/>
      <c r="K145" s="69"/>
      <c r="L145" s="69"/>
      <c r="M145" s="69"/>
      <c r="N145" s="69"/>
      <c r="O145" s="69"/>
      <c r="P145" s="69"/>
      <c r="Q145" s="69"/>
      <c r="R145" s="69"/>
    </row>
    <row r="146" spans="1:18" ht="12.75">
      <c r="A146" s="70" t="s">
        <v>11</v>
      </c>
      <c r="B146" s="74">
        <f>'[1]6.по срокам в нацвал'!B146+'[1]7.по срокам в инвал'!B146</f>
        <v>2490.8354</v>
      </c>
      <c r="C146" s="72">
        <f>'[1]6.по срокам в нацвал'!C146+'[1]7.по срокам в инвал'!C146</f>
        <v>71.1271</v>
      </c>
      <c r="D146" s="72">
        <f>'[1]6.по срокам в нацвал'!D146+'[1]7.по срокам в инвал'!D146</f>
        <v>33.7426</v>
      </c>
      <c r="E146" s="72">
        <f>'[1]6.по срокам в нацвал'!E146+'[1]7.по срокам в инвал'!E146</f>
        <v>153.0917</v>
      </c>
      <c r="F146" s="72">
        <f>'[1]6.по срокам в нацвал'!F146+'[1]7.по срокам в инвал'!F146</f>
        <v>551.4218000000001</v>
      </c>
      <c r="G146" s="72">
        <f>'[1]6.по срокам в нацвал'!G146+'[1]7.по срокам в инвал'!G146</f>
        <v>1069.0679</v>
      </c>
      <c r="H146" s="72">
        <f>'[1]6.по срокам в нацвал'!H146+'[1]7.по срокам в инвал'!H146</f>
        <v>612.3842999999999</v>
      </c>
      <c r="I146" s="69"/>
      <c r="J146" s="69"/>
      <c r="K146" s="69"/>
      <c r="L146" s="69"/>
      <c r="M146" s="69"/>
      <c r="N146" s="69"/>
      <c r="O146" s="69"/>
      <c r="P146" s="69"/>
      <c r="Q146" s="69"/>
      <c r="R146" s="69"/>
    </row>
    <row r="147" spans="1:18" ht="12.75">
      <c r="A147" s="70" t="s">
        <v>12</v>
      </c>
      <c r="B147" s="74">
        <f>'[1]6.по срокам в нацвал'!B147+'[1]7.по срокам в инвал'!B147</f>
        <v>2418.4215</v>
      </c>
      <c r="C147" s="72">
        <f>'[1]6.по срокам в нацвал'!C147+'[1]7.по срокам в инвал'!C147</f>
        <v>72.90039999999999</v>
      </c>
      <c r="D147" s="72">
        <f>'[1]6.по срокам в нацвал'!D147+'[1]7.по срокам в инвал'!D147</f>
        <v>23.914899999999996</v>
      </c>
      <c r="E147" s="72">
        <f>'[1]6.по срокам в нацвал'!E147+'[1]7.по срокам в инвал'!E147</f>
        <v>134.2318</v>
      </c>
      <c r="F147" s="72">
        <f>'[1]6.по срокам в нацвал'!F147+'[1]7.по срокам в инвал'!F147</f>
        <v>523.2823000000001</v>
      </c>
      <c r="G147" s="72">
        <f>'[1]6.по срокам в нацвал'!G147+'[1]7.по срокам в инвал'!G147</f>
        <v>941.4969</v>
      </c>
      <c r="H147" s="72">
        <f>'[1]6.по срокам в нацвал'!H147+'[1]7.по срокам в инвал'!H147</f>
        <v>722.5952</v>
      </c>
      <c r="I147" s="69"/>
      <c r="J147" s="69"/>
      <c r="K147" s="69"/>
      <c r="L147" s="69"/>
      <c r="M147" s="69"/>
      <c r="N147" s="69"/>
      <c r="O147" s="69"/>
      <c r="P147" s="69"/>
      <c r="Q147" s="69"/>
      <c r="R147" s="69"/>
    </row>
    <row r="148" spans="1:18" ht="12.75">
      <c r="A148" s="70" t="s">
        <v>13</v>
      </c>
      <c r="B148" s="74">
        <f>'[1]6.по срокам в нацвал'!B148+'[1]7.по срокам в инвал'!B148</f>
        <v>1698.8267999999998</v>
      </c>
      <c r="C148" s="72">
        <f>'[1]6.по срокам в нацвал'!C148+'[1]7.по срокам в инвал'!C148</f>
        <v>38.2235</v>
      </c>
      <c r="D148" s="72">
        <f>'[1]6.по срокам в нацвал'!D148+'[1]7.по срокам в инвал'!D148</f>
        <v>66.7988</v>
      </c>
      <c r="E148" s="72">
        <f>'[1]6.по срокам в нацвал'!E148+'[1]7.по срокам в инвал'!E148</f>
        <v>128.6028</v>
      </c>
      <c r="F148" s="72">
        <f>'[1]6.по срокам в нацвал'!F148+'[1]7.по срокам в инвал'!F148</f>
        <v>337.79060000000004</v>
      </c>
      <c r="G148" s="72">
        <f>'[1]6.по срокам в нацвал'!G148+'[1]7.по срокам в инвал'!G148</f>
        <v>692.9002</v>
      </c>
      <c r="H148" s="72">
        <f>'[1]6.по срокам в нацвал'!H148+'[1]7.по срокам в инвал'!H148</f>
        <v>434.5109</v>
      </c>
      <c r="I148" s="69"/>
      <c r="J148" s="69"/>
      <c r="K148" s="69"/>
      <c r="L148" s="69"/>
      <c r="M148" s="69"/>
      <c r="N148" s="69"/>
      <c r="O148" s="69"/>
      <c r="P148" s="69"/>
      <c r="Q148" s="69"/>
      <c r="R148" s="69"/>
    </row>
    <row r="149" spans="1:18" ht="12.75">
      <c r="A149" s="70" t="s">
        <v>14</v>
      </c>
      <c r="B149" s="74">
        <f>'[1]6.по срокам в нацвал'!B149+'[1]7.по срокам в инвал'!B149</f>
        <v>1439.8056</v>
      </c>
      <c r="C149" s="72">
        <f>'[1]6.по срокам в нацвал'!C149+'[1]7.по срокам в инвал'!C149</f>
        <v>52.099999999999994</v>
      </c>
      <c r="D149" s="72">
        <f>'[1]6.по срокам в нацвал'!D149+'[1]7.по срокам в инвал'!D149</f>
        <v>37.5228</v>
      </c>
      <c r="E149" s="72">
        <f>'[1]6.по срокам в нацвал'!E149+'[1]7.по срокам в инвал'!E149</f>
        <v>101.25710000000001</v>
      </c>
      <c r="F149" s="72">
        <f>'[1]6.по срокам в нацвал'!F149+'[1]7.по срокам в инвал'!F149</f>
        <v>374.81510000000003</v>
      </c>
      <c r="G149" s="72">
        <f>'[1]6.по срокам в нацвал'!G149+'[1]7.по срокам в инвал'!G149</f>
        <v>660.5458</v>
      </c>
      <c r="H149" s="72">
        <f>'[1]6.по срокам в нацвал'!H149+'[1]7.по срокам в инвал'!H149</f>
        <v>213.5648</v>
      </c>
      <c r="I149" s="69"/>
      <c r="J149" s="69"/>
      <c r="K149" s="69"/>
      <c r="L149" s="69"/>
      <c r="M149" s="69"/>
      <c r="N149" s="69"/>
      <c r="O149" s="69"/>
      <c r="P149" s="69"/>
      <c r="Q149" s="69"/>
      <c r="R149" s="69"/>
    </row>
    <row r="150" spans="1:18" ht="12.75">
      <c r="A150" s="70" t="s">
        <v>15</v>
      </c>
      <c r="B150" s="74">
        <f>'[1]6.по срокам в нацвал'!B150+'[1]7.по срокам в инвал'!B150</f>
        <v>1654.8831</v>
      </c>
      <c r="C150" s="72">
        <f>'[1]6.по срокам в нацвал'!C150+'[1]7.по срокам в инвал'!C150</f>
        <v>37.6524</v>
      </c>
      <c r="D150" s="72">
        <f>'[1]6.по срокам в нацвал'!D150+'[1]7.по срокам в инвал'!D150</f>
        <v>48.0274</v>
      </c>
      <c r="E150" s="72">
        <f>'[1]6.по срокам в нацвал'!E150+'[1]7.по срокам в инвал'!E150</f>
        <v>115.47290000000001</v>
      </c>
      <c r="F150" s="72">
        <f>'[1]6.по срокам в нацвал'!F150+'[1]7.по срокам в инвал'!F150</f>
        <v>534.5871999999999</v>
      </c>
      <c r="G150" s="72">
        <f>'[1]6.по срокам в нацвал'!G150+'[1]7.по срокам в инвал'!G150</f>
        <v>769.2671</v>
      </c>
      <c r="H150" s="72">
        <f>'[1]6.по срокам в нацвал'!H150+'[1]7.по срокам в инвал'!H150</f>
        <v>149.8761</v>
      </c>
      <c r="I150" s="69"/>
      <c r="J150" s="69"/>
      <c r="K150" s="69"/>
      <c r="L150" s="69"/>
      <c r="M150" s="69"/>
      <c r="N150" s="69"/>
      <c r="O150" s="69"/>
      <c r="P150" s="69"/>
      <c r="Q150" s="69"/>
      <c r="R150" s="69"/>
    </row>
    <row r="151" spans="1:18" ht="13.5" thickBot="1">
      <c r="A151" s="80" t="s">
        <v>57</v>
      </c>
      <c r="B151" s="76">
        <f>'[1]6.по срокам в нацвал'!B151+'[1]7.по срокам в инвал'!B151</f>
        <v>2162.598</v>
      </c>
      <c r="C151" s="77">
        <f>'[1]6.по срокам в нацвал'!C151+'[1]7.по срокам в инвал'!C151</f>
        <v>40.7662</v>
      </c>
      <c r="D151" s="77">
        <f>'[1]6.по срокам в нацвал'!D151+'[1]7.по срокам в инвал'!D151</f>
        <v>149.8693</v>
      </c>
      <c r="E151" s="77">
        <f>'[1]6.по срокам в нацвал'!E151+'[1]7.по срокам в инвал'!E151</f>
        <v>215.5319</v>
      </c>
      <c r="F151" s="77">
        <f>'[1]6.по срокам в нацвал'!F151+'[1]7.по срокам в инвал'!F151</f>
        <v>595.7332</v>
      </c>
      <c r="G151" s="77">
        <f>'[1]6.по срокам в нацвал'!G151+'[1]7.по срокам в инвал'!G151</f>
        <v>952.6263000000001</v>
      </c>
      <c r="H151" s="77">
        <f>'[1]6.по срокам в нацвал'!H151+'[1]7.по срокам в инвал'!H151</f>
        <v>208.0711</v>
      </c>
      <c r="I151" s="69"/>
      <c r="J151" s="69"/>
      <c r="K151" s="69"/>
      <c r="L151" s="69"/>
      <c r="M151" s="69"/>
      <c r="N151" s="69"/>
      <c r="O151" s="69"/>
      <c r="P151" s="69"/>
      <c r="Q151" s="69"/>
      <c r="R151" s="69"/>
    </row>
    <row r="152" spans="1:18" ht="12.75">
      <c r="A152" s="70" t="s">
        <v>69</v>
      </c>
      <c r="B152" s="74">
        <f>'[1]6.по срокам в нацвал'!B152+'[1]7.по срокам в инвал'!B152</f>
        <v>1251.7397</v>
      </c>
      <c r="C152" s="72">
        <f>'[1]6.по срокам в нацвал'!C152+'[1]7.по срокам в инвал'!C152</f>
        <v>27.860699999999998</v>
      </c>
      <c r="D152" s="72">
        <f>'[1]6.по срокам в нацвал'!D152+'[1]7.по срокам в инвал'!D152</f>
        <v>22.6252</v>
      </c>
      <c r="E152" s="72">
        <f>'[1]6.по срокам в нацвал'!E152+'[1]7.по срокам в инвал'!E152</f>
        <v>148.6001</v>
      </c>
      <c r="F152" s="72">
        <f>'[1]6.по срокам в нацвал'!F152+'[1]7.по срокам в инвал'!F152</f>
        <v>424.5621</v>
      </c>
      <c r="G152" s="72">
        <f>'[1]6.по срокам в нацвал'!G152+'[1]7.по срокам в инвал'!G152</f>
        <v>515.3402</v>
      </c>
      <c r="H152" s="72">
        <f>'[1]6.по срокам в нацвал'!H152+'[1]7.по срокам в инвал'!H152</f>
        <v>112.75139999999999</v>
      </c>
      <c r="I152" s="69"/>
      <c r="J152" s="69"/>
      <c r="K152" s="69"/>
      <c r="L152" s="69"/>
      <c r="M152" s="69"/>
      <c r="N152" s="69"/>
      <c r="O152" s="69"/>
      <c r="P152" s="69"/>
      <c r="Q152" s="69"/>
      <c r="R152" s="69"/>
    </row>
    <row r="153" spans="1:18" ht="12.75">
      <c r="A153" s="70" t="s">
        <v>6</v>
      </c>
      <c r="B153" s="74">
        <f>'[1]6.по срокам в нацвал'!B153+'[1]7.по срокам в инвал'!B153</f>
        <v>1877.2846</v>
      </c>
      <c r="C153" s="72">
        <f>'[1]6.по срокам в нацвал'!C153+'[1]7.по срокам в инвал'!C153</f>
        <v>51.369600000000005</v>
      </c>
      <c r="D153" s="72">
        <f>'[1]6.по срокам в нацвал'!D153+'[1]7.по срокам в инвал'!D153</f>
        <v>68.2368</v>
      </c>
      <c r="E153" s="72">
        <f>'[1]6.по срокам в нацвал'!E153+'[1]7.по срокам в инвал'!E153</f>
        <v>111.8321</v>
      </c>
      <c r="F153" s="72">
        <f>'[1]6.по срокам в нацвал'!F153+'[1]7.по срокам в инвал'!F153</f>
        <v>568.8187</v>
      </c>
      <c r="G153" s="72">
        <f>'[1]6.по срокам в нацвал'!G153+'[1]7.по срокам в инвал'!G153</f>
        <v>953.5753</v>
      </c>
      <c r="H153" s="72">
        <f>'[1]6.по срокам в нацвал'!H153+'[1]7.по срокам в инвал'!H153</f>
        <v>123.45209999999999</v>
      </c>
      <c r="I153" s="69"/>
      <c r="J153" s="69"/>
      <c r="K153" s="69"/>
      <c r="L153" s="69"/>
      <c r="M153" s="69"/>
      <c r="N153" s="69"/>
      <c r="O153" s="69"/>
      <c r="P153" s="69"/>
      <c r="Q153" s="69"/>
      <c r="R153" s="69"/>
    </row>
    <row r="154" spans="1:18" ht="12.75">
      <c r="A154" s="70" t="s">
        <v>7</v>
      </c>
      <c r="B154" s="74">
        <f>'[1]6.по срокам в нацвал'!B154+'[1]7.по срокам в инвал'!B154</f>
        <v>2317.2587000000003</v>
      </c>
      <c r="C154" s="72">
        <f>'[1]6.по срокам в нацвал'!C154+'[1]7.по срокам в инвал'!C154</f>
        <v>231.34810000000002</v>
      </c>
      <c r="D154" s="72">
        <f>'[1]6.по срокам в нацвал'!D154+'[1]7.по срокам в инвал'!D154</f>
        <v>62.661500000000004</v>
      </c>
      <c r="E154" s="72">
        <f>'[1]6.по срокам в нацвал'!E154+'[1]7.по срокам в инвал'!E154</f>
        <v>116.473</v>
      </c>
      <c r="F154" s="72">
        <f>'[1]6.по срокам в нацвал'!F154+'[1]7.по срокам в инвал'!F154</f>
        <v>553.3849</v>
      </c>
      <c r="G154" s="72">
        <f>'[1]6.по срокам в нацвал'!G154+'[1]7.по срокам в инвал'!G154</f>
        <v>1112.6064999999999</v>
      </c>
      <c r="H154" s="72">
        <f>'[1]6.по срокам в нацвал'!H154+'[1]7.по срокам в инвал'!H154</f>
        <v>240.78470000000002</v>
      </c>
      <c r="I154" s="69"/>
      <c r="J154" s="69"/>
      <c r="K154" s="69"/>
      <c r="L154" s="69"/>
      <c r="M154" s="69"/>
      <c r="N154" s="69"/>
      <c r="O154" s="69"/>
      <c r="P154" s="69"/>
      <c r="Q154" s="69"/>
      <c r="R154" s="69"/>
    </row>
    <row r="155" spans="1:18" ht="12.75">
      <c r="A155" s="70" t="s">
        <v>8</v>
      </c>
      <c r="B155" s="74">
        <f>'[1]6.по срокам в нацвал'!B155+'[1]7.по срокам в инвал'!B155</f>
        <v>2712.0733999999998</v>
      </c>
      <c r="C155" s="72">
        <f>'[1]6.по срокам в нацвал'!C155+'[1]7.по срокам в инвал'!C155</f>
        <v>47.5444</v>
      </c>
      <c r="D155" s="72">
        <f>'[1]6.по срокам в нацвал'!D155+'[1]7.по срокам в инвал'!D155</f>
        <v>61.1799</v>
      </c>
      <c r="E155" s="72">
        <f>'[1]6.по срокам в нацвал'!E155+'[1]7.по срокам в инвал'!E155</f>
        <v>336.85799999999995</v>
      </c>
      <c r="F155" s="72">
        <f>'[1]6.по срокам в нацвал'!F155+'[1]7.по срокам в инвал'!F155</f>
        <v>580.3471999999999</v>
      </c>
      <c r="G155" s="72">
        <f>'[1]6.по срокам в нацвал'!G155+'[1]7.по срокам в инвал'!G155</f>
        <v>1302.4964</v>
      </c>
      <c r="H155" s="72">
        <f>'[1]6.по срокам в нацвал'!H155+'[1]7.по срокам в инвал'!H155</f>
        <v>383.6475</v>
      </c>
      <c r="I155" s="69"/>
      <c r="J155" s="69"/>
      <c r="K155" s="69"/>
      <c r="L155" s="69"/>
      <c r="M155" s="69"/>
      <c r="N155" s="69"/>
      <c r="O155" s="69"/>
      <c r="P155" s="69"/>
      <c r="Q155" s="69"/>
      <c r="R155" s="69"/>
    </row>
    <row r="156" spans="1:18" ht="12.75">
      <c r="A156" s="70" t="s">
        <v>9</v>
      </c>
      <c r="B156" s="74">
        <f>'[1]6.по срокам в нацвал'!B156+'[1]7.по срокам в инвал'!B156</f>
        <v>2317.0966</v>
      </c>
      <c r="C156" s="72">
        <f>'[1]6.по срокам в нацвал'!C156+'[1]7.по срокам в инвал'!C156</f>
        <v>40.195</v>
      </c>
      <c r="D156" s="72">
        <f>'[1]6.по срокам в нацвал'!D156+'[1]7.по срокам в инвал'!D156</f>
        <v>162.8959</v>
      </c>
      <c r="E156" s="72">
        <f>'[1]6.по срокам в нацвал'!E156+'[1]7.по срокам в инвал'!E156</f>
        <v>155.2195</v>
      </c>
      <c r="F156" s="72">
        <f>'[1]6.по срокам в нацвал'!F156+'[1]7.по срокам в инвал'!F156</f>
        <v>418.7693</v>
      </c>
      <c r="G156" s="72">
        <f>'[1]6.по срокам в нацвал'!G156+'[1]7.по срокам в инвал'!G156</f>
        <v>1160.8546999999999</v>
      </c>
      <c r="H156" s="72">
        <f>'[1]6.по срокам в нацвал'!H156+'[1]7.по срокам в инвал'!H156</f>
        <v>379.16220000000004</v>
      </c>
      <c r="I156" s="69"/>
      <c r="J156" s="69"/>
      <c r="K156" s="69"/>
      <c r="L156" s="69"/>
      <c r="M156" s="69"/>
      <c r="N156" s="69"/>
      <c r="O156" s="69"/>
      <c r="P156" s="69"/>
      <c r="Q156" s="69"/>
      <c r="R156" s="69"/>
    </row>
    <row r="157" spans="1:18" ht="12.75">
      <c r="A157" s="70" t="s">
        <v>10</v>
      </c>
      <c r="B157" s="74">
        <f>'[1]6.по срокам в нацвал'!B157+'[1]7.по срокам в инвал'!B157</f>
        <v>2184.084</v>
      </c>
      <c r="C157" s="72">
        <f>'[1]6.по срокам в нацвал'!C157+'[1]7.по срокам в инвал'!C157</f>
        <v>53.0543</v>
      </c>
      <c r="D157" s="72">
        <f>'[1]6.по срокам в нацвал'!D157+'[1]7.по срокам в инвал'!D157</f>
        <v>209.4564</v>
      </c>
      <c r="E157" s="72">
        <f>'[1]6.по срокам в нацвал'!E157+'[1]7.по срокам в инвал'!E157</f>
        <v>249.425</v>
      </c>
      <c r="F157" s="72">
        <f>'[1]6.по срокам в нацвал'!F157+'[1]7.по срокам в инвал'!F157</f>
        <v>378.1561</v>
      </c>
      <c r="G157" s="72">
        <f>'[1]6.по срокам в нацвал'!G157+'[1]7.по срокам в инвал'!G157</f>
        <v>953.0427</v>
      </c>
      <c r="H157" s="72">
        <f>'[1]6.по срокам в нацвал'!H157+'[1]7.по срокам в инвал'!H157</f>
        <v>340.9495</v>
      </c>
      <c r="I157" s="69"/>
      <c r="J157" s="69"/>
      <c r="K157" s="69"/>
      <c r="L157" s="69"/>
      <c r="M157" s="69"/>
      <c r="N157" s="69"/>
      <c r="O157" s="69"/>
      <c r="P157" s="69"/>
      <c r="Q157" s="69"/>
      <c r="R157" s="69"/>
    </row>
    <row r="158" spans="1:18" ht="12.75">
      <c r="A158" s="70" t="s">
        <v>11</v>
      </c>
      <c r="B158" s="74">
        <f>'[1]6.по срокам в нацвал'!B158+'[1]7.по срокам в инвал'!B158</f>
        <v>2262.1921</v>
      </c>
      <c r="C158" s="72">
        <f>'[1]6.по срокам в нацвал'!C158+'[1]7.по срокам в инвал'!C158</f>
        <v>27.2149</v>
      </c>
      <c r="D158" s="72">
        <f>'[1]6.по срокам в нацвал'!D158+'[1]7.по срокам в инвал'!D158</f>
        <v>81.8601</v>
      </c>
      <c r="E158" s="72">
        <f>'[1]6.по срокам в нацвал'!E158+'[1]7.по срокам в инвал'!E158</f>
        <v>348.33840000000004</v>
      </c>
      <c r="F158" s="72">
        <f>'[1]6.по срокам в нацвал'!F158+'[1]7.по срокам в инвал'!F158</f>
        <v>432.5911</v>
      </c>
      <c r="G158" s="72">
        <f>'[1]6.по срокам в нацвал'!G158+'[1]7.по срокам в инвал'!G158</f>
        <v>990.7144000000001</v>
      </c>
      <c r="H158" s="72">
        <f>'[1]6.по срокам в нацвал'!H158+'[1]7.по срокам в инвал'!H158</f>
        <v>381.4732</v>
      </c>
      <c r="I158" s="69"/>
      <c r="J158" s="69"/>
      <c r="K158" s="69"/>
      <c r="L158" s="69"/>
      <c r="M158" s="69"/>
      <c r="N158" s="69"/>
      <c r="O158" s="69"/>
      <c r="P158" s="69"/>
      <c r="Q158" s="69"/>
      <c r="R158" s="69"/>
    </row>
    <row r="159" spans="1:18" ht="12.75">
      <c r="A159" s="70" t="s">
        <v>12</v>
      </c>
      <c r="B159" s="74">
        <f>'[1]6.по срокам в нацвал'!B159+'[1]7.по срокам в инвал'!B159</f>
        <v>1811.509</v>
      </c>
      <c r="C159" s="72">
        <f>'[1]6.по срокам в нацвал'!C159+'[1]7.по срокам в инвал'!C159</f>
        <v>38.5493</v>
      </c>
      <c r="D159" s="72">
        <f>'[1]6.по срокам в нацвал'!D159+'[1]7.по срокам в инвал'!D159</f>
        <v>31.152800000000003</v>
      </c>
      <c r="E159" s="72">
        <f>'[1]6.по срокам в нацвал'!E159+'[1]7.по срокам в инвал'!E159</f>
        <v>313.6535</v>
      </c>
      <c r="F159" s="72">
        <f>'[1]6.по срокам в нацвал'!F159+'[1]7.по срокам в инвал'!F159</f>
        <v>373.3751</v>
      </c>
      <c r="G159" s="72">
        <f>'[1]6.по срокам в нацвал'!G159+'[1]7.по срокам в инвал'!G159</f>
        <v>797.3408</v>
      </c>
      <c r="H159" s="72">
        <f>'[1]6.по срокам в нацвал'!H159+'[1]7.по срокам в инвал'!H159</f>
        <v>257.4375</v>
      </c>
      <c r="I159" s="69"/>
      <c r="J159" s="69"/>
      <c r="K159" s="69"/>
      <c r="L159" s="69"/>
      <c r="M159" s="69"/>
      <c r="N159" s="69"/>
      <c r="O159" s="69"/>
      <c r="P159" s="69"/>
      <c r="Q159" s="69"/>
      <c r="R159" s="69"/>
    </row>
    <row r="160" spans="1:18" ht="12.75">
      <c r="A160" s="70" t="s">
        <v>13</v>
      </c>
      <c r="B160" s="74">
        <f>'[1]6.по срокам в нацвал'!B160+'[1]7.по срокам в инвал'!B160</f>
        <v>2150.3769</v>
      </c>
      <c r="C160" s="72">
        <f>'[1]6.по срокам в нацвал'!C160+'[1]7.по срокам в инвал'!C160</f>
        <v>32.9418</v>
      </c>
      <c r="D160" s="72">
        <f>'[1]6.по срокам в нацвал'!D160+'[1]7.по срокам в инвал'!D160</f>
        <v>47.1026</v>
      </c>
      <c r="E160" s="72">
        <f>'[1]6.по срокам в нацвал'!E160+'[1]7.по срокам в инвал'!E160</f>
        <v>328.1104</v>
      </c>
      <c r="F160" s="72">
        <f>'[1]6.по срокам в нацвал'!F160+'[1]7.по срокам в инвал'!F160</f>
        <v>411.8901000000001</v>
      </c>
      <c r="G160" s="72">
        <f>'[1]6.по срокам в нацвал'!G160+'[1]7.по срокам в инвал'!G160</f>
        <v>1051.5722</v>
      </c>
      <c r="H160" s="72">
        <f>'[1]6.по срокам в нацвал'!H160+'[1]7.по срокам в инвал'!H160</f>
        <v>278.7598</v>
      </c>
      <c r="I160" s="69"/>
      <c r="J160" s="69"/>
      <c r="K160" s="69"/>
      <c r="L160" s="69"/>
      <c r="M160" s="69"/>
      <c r="N160" s="69"/>
      <c r="O160" s="69"/>
      <c r="P160" s="69"/>
      <c r="Q160" s="69"/>
      <c r="R160" s="69"/>
    </row>
    <row r="161" spans="1:18" ht="12.75">
      <c r="A161" s="70" t="s">
        <v>14</v>
      </c>
      <c r="B161" s="74">
        <f>'[1]6.по срокам в нацвал'!B161+'[1]7.по срокам в инвал'!B161</f>
        <v>2274.7709</v>
      </c>
      <c r="C161" s="72">
        <f>'[1]6.по срокам в нацвал'!C161+'[1]7.по срокам в инвал'!C161</f>
        <v>77.7524</v>
      </c>
      <c r="D161" s="72">
        <f>'[1]6.по срокам в нацвал'!D161+'[1]7.по срокам в инвал'!D161</f>
        <v>20.2663</v>
      </c>
      <c r="E161" s="72">
        <f>'[1]6.по срокам в нацвал'!E161+'[1]7.по срокам в инвал'!E161</f>
        <v>193.39860000000002</v>
      </c>
      <c r="F161" s="72">
        <f>'[1]6.по срокам в нацвал'!F161+'[1]7.по срокам в инвал'!F161</f>
        <v>558.3765</v>
      </c>
      <c r="G161" s="72">
        <f>'[1]6.по срокам в нацвал'!G161+'[1]7.по срокам в инвал'!G161</f>
        <v>1055.5407</v>
      </c>
      <c r="H161" s="72">
        <f>'[1]6.по срокам в нацвал'!H161+'[1]7.по срокам в инвал'!H161</f>
        <v>369.4364</v>
      </c>
      <c r="I161" s="69"/>
      <c r="J161" s="69"/>
      <c r="K161" s="69"/>
      <c r="L161" s="69"/>
      <c r="M161" s="69"/>
      <c r="N161" s="69"/>
      <c r="O161" s="69"/>
      <c r="P161" s="69"/>
      <c r="Q161" s="69"/>
      <c r="R161" s="69"/>
    </row>
    <row r="162" spans="1:18" ht="12.75">
      <c r="A162" s="70" t="s">
        <v>15</v>
      </c>
      <c r="B162" s="74">
        <f>'[1]6.по срокам в нацвал'!B162+'[1]7.по срокам в инвал'!B162</f>
        <v>1462.0214999999998</v>
      </c>
      <c r="C162" s="72">
        <f>'[1]6.по срокам в нацвал'!C162+'[1]7.по срокам в инвал'!C162</f>
        <v>86.87540000000001</v>
      </c>
      <c r="D162" s="72">
        <f>'[1]6.по срокам в нацвал'!D162+'[1]7.по срокам в инвал'!D162</f>
        <v>45.4745</v>
      </c>
      <c r="E162" s="72">
        <f>'[1]6.по срокам в нацвал'!E162+'[1]7.по срокам в инвал'!E162</f>
        <v>110.37899999999999</v>
      </c>
      <c r="F162" s="72">
        <f>'[1]6.по срокам в нацвал'!F162+'[1]7.по срокам в инвал'!F162</f>
        <v>324.17240000000004</v>
      </c>
      <c r="G162" s="72">
        <f>'[1]6.по срокам в нацвал'!G162+'[1]7.по срокам в инвал'!G162</f>
        <v>763.3779</v>
      </c>
      <c r="H162" s="72">
        <f>'[1]6.по срокам в нацвал'!H162+'[1]7.по срокам в инвал'!H162</f>
        <v>131.7423</v>
      </c>
      <c r="I162" s="69"/>
      <c r="J162" s="69"/>
      <c r="K162" s="69"/>
      <c r="L162" s="69"/>
      <c r="M162" s="69"/>
      <c r="N162" s="69"/>
      <c r="O162" s="69"/>
      <c r="P162" s="69"/>
      <c r="Q162" s="69"/>
      <c r="R162" s="69"/>
    </row>
    <row r="163" spans="1:18" ht="14.25" customHeight="1" thickBot="1">
      <c r="A163" s="80" t="s">
        <v>57</v>
      </c>
      <c r="B163" s="76">
        <f>'[1]6.по срокам в нацвал'!B163+'[1]7.по срокам в инвал'!B163</f>
        <v>1743.157</v>
      </c>
      <c r="C163" s="77">
        <f>'[1]6.по срокам в нацвал'!C163+'[1]7.по срокам в инвал'!C163</f>
        <v>105.005</v>
      </c>
      <c r="D163" s="77">
        <f>'[1]6.по срокам в нацвал'!D163+'[1]7.по срокам в инвал'!D163</f>
        <v>99.2108</v>
      </c>
      <c r="E163" s="77">
        <f>'[1]6.по срокам в нацвал'!E163+'[1]7.по срокам в инвал'!E163</f>
        <v>239.7148</v>
      </c>
      <c r="F163" s="77">
        <f>'[1]6.по срокам в нацвал'!F163+'[1]7.по срокам в инвал'!F163</f>
        <v>339.2964</v>
      </c>
      <c r="G163" s="77">
        <f>'[1]6.по срокам в нацвал'!G163+'[1]7.по срокам в инвал'!G163</f>
        <v>741.6746</v>
      </c>
      <c r="H163" s="77">
        <f>'[1]6.по срокам в нацвал'!H163+'[1]7.по срокам в инвал'!H163</f>
        <v>218.2554</v>
      </c>
      <c r="I163" s="69"/>
      <c r="J163" s="69"/>
      <c r="K163" s="69"/>
      <c r="L163" s="69"/>
      <c r="M163" s="69"/>
      <c r="N163" s="69"/>
      <c r="O163" s="69"/>
      <c r="P163" s="69"/>
      <c r="Q163" s="69"/>
      <c r="R163" s="69"/>
    </row>
    <row r="164" spans="1:18" ht="12.75">
      <c r="A164" s="70" t="s">
        <v>70</v>
      </c>
      <c r="B164" s="74">
        <f>'[1]6.по срокам в нацвал'!B164+'[1]7.по срокам в инвал'!B164</f>
        <v>1040.5375</v>
      </c>
      <c r="C164" s="72">
        <f>'[1]6.по срокам в нацвал'!C164+'[1]7.по срокам в инвал'!C164</f>
        <v>32.6064</v>
      </c>
      <c r="D164" s="72">
        <f>'[1]6.по срокам в нацвал'!D164+'[1]7.по срокам в инвал'!D164</f>
        <v>19.935899999999997</v>
      </c>
      <c r="E164" s="72">
        <f>'[1]6.по срокам в нацвал'!E164+'[1]7.по срокам в инвал'!E164</f>
        <v>129.0327</v>
      </c>
      <c r="F164" s="72">
        <f>'[1]6.по срокам в нацвал'!F164+'[1]7.по срокам в инвал'!F164</f>
        <v>248.7364</v>
      </c>
      <c r="G164" s="72">
        <f>'[1]6.по срокам в нацвал'!G164+'[1]7.по срокам в инвал'!G164</f>
        <v>511.8193</v>
      </c>
      <c r="H164" s="72">
        <f>'[1]6.по срокам в нацвал'!H164+'[1]7.по срокам в инвал'!H164</f>
        <v>98.4068</v>
      </c>
      <c r="I164" s="69"/>
      <c r="J164" s="69"/>
      <c r="K164" s="69"/>
      <c r="L164" s="69"/>
      <c r="M164" s="69"/>
      <c r="N164" s="69"/>
      <c r="O164" s="69"/>
      <c r="P164" s="69"/>
      <c r="Q164" s="69"/>
      <c r="R164" s="69"/>
    </row>
    <row r="165" spans="1:18" ht="12.75">
      <c r="A165" s="70" t="s">
        <v>6</v>
      </c>
      <c r="B165" s="74">
        <f>'[1]6.по срокам в нацвал'!B165+'[1]7.по срокам в инвал'!B165</f>
        <v>1295.7323000000001</v>
      </c>
      <c r="C165" s="72">
        <f>'[1]6.по срокам в нацвал'!C165+'[1]7.по срокам в инвал'!C165</f>
        <v>16.4449</v>
      </c>
      <c r="D165" s="72">
        <f>'[1]6.по срокам в нацвал'!D165+'[1]7.по срокам в инвал'!D165</f>
        <v>28.334</v>
      </c>
      <c r="E165" s="72">
        <f>'[1]6.по срокам в нацвал'!E165+'[1]7.по срокам в инвал'!E165</f>
        <v>115.37450000000001</v>
      </c>
      <c r="F165" s="72">
        <f>'[1]6.по срокам в нацвал'!F165+'[1]7.по срокам в инвал'!F165</f>
        <v>364.85620000000006</v>
      </c>
      <c r="G165" s="72">
        <f>'[1]6.по срокам в нацвал'!G165+'[1]7.по срокам в инвал'!G165</f>
        <v>675.7755</v>
      </c>
      <c r="H165" s="72">
        <f>'[1]6.по срокам в нацвал'!H165+'[1]7.по срокам в инвал'!H165</f>
        <v>94.94720000000001</v>
      </c>
      <c r="I165" s="69"/>
      <c r="J165" s="69"/>
      <c r="K165" s="69"/>
      <c r="L165" s="69"/>
      <c r="M165" s="69"/>
      <c r="N165" s="69"/>
      <c r="O165" s="69"/>
      <c r="P165" s="69"/>
      <c r="Q165" s="69"/>
      <c r="R165" s="69"/>
    </row>
    <row r="166" spans="1:18" ht="12.75">
      <c r="A166" s="70" t="s">
        <v>7</v>
      </c>
      <c r="B166" s="74">
        <f>'[1]6.по срокам в нацвал'!B166+'[1]7.по срокам в инвал'!B166</f>
        <v>1986.895</v>
      </c>
      <c r="C166" s="72">
        <f>'[1]6.по срокам в нацвал'!C166+'[1]7.по срокам в инвал'!C166</f>
        <v>31.2409</v>
      </c>
      <c r="D166" s="72">
        <f>'[1]6.по срокам в нацвал'!D166+'[1]7.по срокам в инвал'!D166</f>
        <v>22.3054</v>
      </c>
      <c r="E166" s="72">
        <f>'[1]6.по срокам в нацвал'!E166+'[1]7.по срокам в инвал'!E166</f>
        <v>317.3655</v>
      </c>
      <c r="F166" s="72">
        <f>'[1]6.по срокам в нацвал'!F166+'[1]7.по срокам в инвал'!F166</f>
        <v>512.1024</v>
      </c>
      <c r="G166" s="72">
        <f>'[1]6.по срокам в нацвал'!G166+'[1]7.по срокам в инвал'!G166</f>
        <v>965.0585</v>
      </c>
      <c r="H166" s="72">
        <f>'[1]6.по срокам в нацвал'!H166+'[1]7.по срокам в инвал'!H166</f>
        <v>138.82229999999998</v>
      </c>
      <c r="I166" s="69"/>
      <c r="J166" s="69"/>
      <c r="K166" s="69"/>
      <c r="L166" s="69"/>
      <c r="M166" s="69"/>
      <c r="N166" s="69"/>
      <c r="O166" s="69"/>
      <c r="P166" s="69"/>
      <c r="Q166" s="69"/>
      <c r="R166" s="69"/>
    </row>
    <row r="167" spans="1:18" ht="12.75">
      <c r="A167" s="70" t="s">
        <v>8</v>
      </c>
      <c r="B167" s="74">
        <f>'[1]6.по срокам в нацвал'!B167+'[1]7.по срокам в инвал'!B167</f>
        <v>1935.3811</v>
      </c>
      <c r="C167" s="72">
        <f>'[1]6.по срокам в нацвал'!C167+'[1]7.по срокам в инвал'!C167</f>
        <v>69.5935</v>
      </c>
      <c r="D167" s="72">
        <f>'[1]6.по срокам в нацвал'!D167+'[1]7.по срокам в инвал'!D167</f>
        <v>65.0334</v>
      </c>
      <c r="E167" s="72">
        <f>'[1]6.по срокам в нацвал'!E167+'[1]7.по срокам в инвал'!E167</f>
        <v>148.816</v>
      </c>
      <c r="F167" s="72">
        <f>'[1]6.по срокам в нацвал'!F167+'[1]7.по срокам в инвал'!F167</f>
        <v>562.7471</v>
      </c>
      <c r="G167" s="72">
        <f>'[1]6.по срокам в нацвал'!G167+'[1]7.по срокам в инвал'!G167</f>
        <v>954.6066</v>
      </c>
      <c r="H167" s="72">
        <f>'[1]6.по срокам в нацвал'!H167+'[1]7.по срокам в инвал'!H167</f>
        <v>134.5845</v>
      </c>
      <c r="I167" s="69"/>
      <c r="J167" s="69"/>
      <c r="K167" s="69"/>
      <c r="L167" s="69"/>
      <c r="M167" s="69"/>
      <c r="N167" s="69"/>
      <c r="O167" s="69"/>
      <c r="P167" s="69"/>
      <c r="Q167" s="69"/>
      <c r="R167" s="69"/>
    </row>
    <row r="168" spans="1:18" ht="12.75">
      <c r="A168" s="70" t="s">
        <v>9</v>
      </c>
      <c r="B168" s="74">
        <f>'[1]6.по срокам в нацвал'!B168+'[1]7.по срокам в инвал'!B168</f>
        <v>1364.266</v>
      </c>
      <c r="C168" s="72">
        <f>'[1]6.по срокам в нацвал'!C168+'[1]7.по срокам в инвал'!C168</f>
        <v>24.039499999999997</v>
      </c>
      <c r="D168" s="72">
        <f>'[1]6.по срокам в нацвал'!D168+'[1]7.по срокам в инвал'!D168</f>
        <v>58.0638</v>
      </c>
      <c r="E168" s="72">
        <f>'[1]6.по срокам в нацвал'!E168+'[1]7.по срокам в инвал'!E168</f>
        <v>117.09989999999999</v>
      </c>
      <c r="F168" s="72">
        <f>'[1]6.по срокам в нацвал'!F168+'[1]7.по срокам в инвал'!F168</f>
        <v>362.9637</v>
      </c>
      <c r="G168" s="72">
        <f>'[1]6.по срокам в нацвал'!G168+'[1]7.по срокам в инвал'!G168</f>
        <v>710.9951</v>
      </c>
      <c r="H168" s="72">
        <f>'[1]6.по срокам в нацвал'!H168+'[1]7.по срокам в инвал'!H168</f>
        <v>91.104</v>
      </c>
      <c r="I168" s="69"/>
      <c r="J168" s="69"/>
      <c r="K168" s="69"/>
      <c r="L168" s="69"/>
      <c r="M168" s="69"/>
      <c r="N168" s="69"/>
      <c r="O168" s="69"/>
      <c r="P168" s="69"/>
      <c r="Q168" s="69"/>
      <c r="R168" s="69"/>
    </row>
    <row r="169" spans="1:18" ht="12.75">
      <c r="A169" s="70" t="s">
        <v>10</v>
      </c>
      <c r="B169" s="74">
        <f>'[1]6.по срокам в нацвал'!B169+'[1]7.по срокам в инвал'!B169</f>
        <v>2104.0488</v>
      </c>
      <c r="C169" s="72">
        <f>'[1]6.по срокам в нацвал'!C169+'[1]7.по срокам в инвал'!C169</f>
        <v>79.9681</v>
      </c>
      <c r="D169" s="72">
        <f>'[1]6.по срокам в нацвал'!D169+'[1]7.по срокам в инвал'!D169</f>
        <v>98.47919999999999</v>
      </c>
      <c r="E169" s="72">
        <f>'[1]6.по срокам в нацвал'!E169+'[1]7.по срокам в инвал'!E169</f>
        <v>459.9452</v>
      </c>
      <c r="F169" s="72">
        <f>'[1]6.по срокам в нацвал'!F169+'[1]7.по срокам в инвал'!F169</f>
        <v>452.8003</v>
      </c>
      <c r="G169" s="72">
        <f>'[1]6.по срокам в нацвал'!G169+'[1]7.по срокам в инвал'!G169</f>
        <v>856.6005</v>
      </c>
      <c r="H169" s="72">
        <f>'[1]6.по срокам в нацвал'!H169+'[1]7.по срокам в инвал'!H169</f>
        <v>156.2555</v>
      </c>
      <c r="I169" s="69"/>
      <c r="J169" s="69"/>
      <c r="K169" s="69"/>
      <c r="L169" s="69"/>
      <c r="M169" s="69"/>
      <c r="N169" s="69"/>
      <c r="O169" s="69"/>
      <c r="P169" s="69"/>
      <c r="Q169" s="69"/>
      <c r="R169" s="69"/>
    </row>
    <row r="170" spans="1:18" ht="12.75">
      <c r="A170" s="70" t="s">
        <v>11</v>
      </c>
      <c r="B170" s="74">
        <f>'[1]6.по срокам в нацвал'!B170+'[1]7.по срокам в инвал'!B170</f>
        <v>1540.7586</v>
      </c>
      <c r="C170" s="72">
        <f>'[1]6.по срокам в нацвал'!C170+'[1]7.по срокам в инвал'!C170</f>
        <v>65.9804</v>
      </c>
      <c r="D170" s="72">
        <f>'[1]6.по срокам в нацвал'!D170+'[1]7.по срокам в инвал'!D170</f>
        <v>65.80470000000001</v>
      </c>
      <c r="E170" s="72">
        <f>'[1]6.по срокам в нацвал'!E170+'[1]7.по срокам в инвал'!E170</f>
        <v>123.0551</v>
      </c>
      <c r="F170" s="72">
        <f>'[1]6.по срокам в нацвал'!F170+'[1]7.по срокам в инвал'!F170</f>
        <v>398.4414</v>
      </c>
      <c r="G170" s="72">
        <f>'[1]6.по срокам в нацвал'!G170+'[1]7.по срокам в инвал'!G170</f>
        <v>728.6101000000001</v>
      </c>
      <c r="H170" s="72">
        <f>'[1]6.по срокам в нацвал'!H170+'[1]7.по срокам в инвал'!H170</f>
        <v>158.8669</v>
      </c>
      <c r="I170" s="69"/>
      <c r="J170" s="69"/>
      <c r="K170" s="69"/>
      <c r="L170" s="69"/>
      <c r="M170" s="69"/>
      <c r="N170" s="69"/>
      <c r="O170" s="69"/>
      <c r="P170" s="69"/>
      <c r="Q170" s="69"/>
      <c r="R170" s="69"/>
    </row>
    <row r="171" spans="1:18" ht="12.75">
      <c r="A171" s="70" t="s">
        <v>12</v>
      </c>
      <c r="B171" s="74">
        <f>'[1]6.по срокам в нацвал'!B171+'[1]7.по срокам в инвал'!B171</f>
        <v>1731.3541999999998</v>
      </c>
      <c r="C171" s="72">
        <f>'[1]6.по срокам в нацвал'!C171+'[1]7.по срокам в инвал'!C171</f>
        <v>55.4853</v>
      </c>
      <c r="D171" s="72">
        <f>'[1]6.по срокам в нацвал'!D171+'[1]7.по срокам в инвал'!D171</f>
        <v>80.6722</v>
      </c>
      <c r="E171" s="72">
        <f>'[1]6.по срокам в нацвал'!E171+'[1]7.по срокам в инвал'!E171</f>
        <v>162.77749999999997</v>
      </c>
      <c r="F171" s="72">
        <f>'[1]6.по срокам в нацвал'!F171+'[1]7.по срокам в инвал'!F171</f>
        <v>329.74300000000005</v>
      </c>
      <c r="G171" s="72">
        <f>'[1]6.по срокам в нацвал'!G171+'[1]7.по срокам в инвал'!G171</f>
        <v>869.8296</v>
      </c>
      <c r="H171" s="72">
        <f>'[1]6.по срокам в нацвал'!H171+'[1]7.по срокам в инвал'!H171</f>
        <v>232.8466</v>
      </c>
      <c r="I171" s="69"/>
      <c r="J171" s="69"/>
      <c r="K171" s="69"/>
      <c r="L171" s="69"/>
      <c r="M171" s="69"/>
      <c r="N171" s="69"/>
      <c r="O171" s="69"/>
      <c r="P171" s="69"/>
      <c r="Q171" s="69"/>
      <c r="R171" s="69"/>
    </row>
    <row r="172" spans="1:18" ht="12.75">
      <c r="A172" s="70" t="s">
        <v>13</v>
      </c>
      <c r="B172" s="74">
        <v>2059.7532</v>
      </c>
      <c r="C172" s="72">
        <v>27.052799999999998</v>
      </c>
      <c r="D172" s="72">
        <v>135.98160000000001</v>
      </c>
      <c r="E172" s="72">
        <v>177.6349</v>
      </c>
      <c r="F172" s="72">
        <v>386.63390000000004</v>
      </c>
      <c r="G172" s="72">
        <v>1000.62</v>
      </c>
      <c r="H172" s="72">
        <v>331.83</v>
      </c>
      <c r="I172" s="69"/>
      <c r="J172" s="69"/>
      <c r="K172" s="69"/>
      <c r="L172" s="69"/>
      <c r="M172" s="69"/>
      <c r="N172" s="69"/>
      <c r="O172" s="69"/>
      <c r="P172" s="69"/>
      <c r="Q172" s="69"/>
      <c r="R172" s="69"/>
    </row>
    <row r="173" spans="1:18" ht="12.75">
      <c r="A173" s="70" t="s">
        <v>14</v>
      </c>
      <c r="B173" s="74">
        <v>2524.38</v>
      </c>
      <c r="C173" s="72">
        <v>43.8655</v>
      </c>
      <c r="D173" s="72">
        <v>160.6022</v>
      </c>
      <c r="E173" s="72">
        <v>171.42</v>
      </c>
      <c r="F173" s="72">
        <v>366.0692</v>
      </c>
      <c r="G173" s="72">
        <v>1451.4083999999998</v>
      </c>
      <c r="H173" s="72">
        <v>331.0147</v>
      </c>
      <c r="I173" s="69"/>
      <c r="J173" s="69"/>
      <c r="K173" s="69"/>
      <c r="L173" s="69"/>
      <c r="M173" s="69"/>
      <c r="N173" s="69"/>
      <c r="O173" s="69"/>
      <c r="P173" s="69"/>
      <c r="Q173" s="69"/>
      <c r="R173" s="69"/>
    </row>
    <row r="174" spans="1:18" ht="12.75">
      <c r="A174" s="70" t="s">
        <v>15</v>
      </c>
      <c r="B174" s="74">
        <v>2086.9088</v>
      </c>
      <c r="C174" s="72">
        <v>216.7498</v>
      </c>
      <c r="D174" s="72">
        <v>102.4827</v>
      </c>
      <c r="E174" s="72">
        <v>138.278</v>
      </c>
      <c r="F174" s="72">
        <v>449.3146</v>
      </c>
      <c r="G174" s="72">
        <v>936.0752</v>
      </c>
      <c r="H174" s="72">
        <v>244.0085</v>
      </c>
      <c r="I174" s="69"/>
      <c r="J174" s="69"/>
      <c r="K174" s="69"/>
      <c r="L174" s="69"/>
      <c r="M174" s="69"/>
      <c r="N174" s="69"/>
      <c r="O174" s="69"/>
      <c r="P174" s="69"/>
      <c r="Q174" s="69"/>
      <c r="R174" s="69"/>
    </row>
    <row r="175" spans="1:18" ht="14.25" customHeight="1" thickBot="1">
      <c r="A175" s="80" t="s">
        <v>57</v>
      </c>
      <c r="B175" s="76">
        <v>2328.8749</v>
      </c>
      <c r="C175" s="77">
        <v>23.682299999999998</v>
      </c>
      <c r="D175" s="77">
        <v>67.6824</v>
      </c>
      <c r="E175" s="77">
        <v>172.8497</v>
      </c>
      <c r="F175" s="77">
        <v>364.6543</v>
      </c>
      <c r="G175" s="77">
        <v>1349.0282</v>
      </c>
      <c r="H175" s="77">
        <v>350.978</v>
      </c>
      <c r="I175" s="69"/>
      <c r="J175" s="69"/>
      <c r="K175" s="69"/>
      <c r="L175" s="69"/>
      <c r="M175" s="69"/>
      <c r="N175" s="69"/>
      <c r="O175" s="69"/>
      <c r="P175" s="69"/>
      <c r="Q175" s="69"/>
      <c r="R175" s="69"/>
    </row>
    <row r="176" spans="1:18" ht="12.75">
      <c r="A176" s="70" t="s">
        <v>71</v>
      </c>
      <c r="B176" s="74">
        <v>1674.8017</v>
      </c>
      <c r="C176" s="72">
        <v>29.2101</v>
      </c>
      <c r="D176" s="72">
        <v>104.39070000000001</v>
      </c>
      <c r="E176" s="72">
        <v>68.0573</v>
      </c>
      <c r="F176" s="72">
        <v>527.2466</v>
      </c>
      <c r="G176" s="72">
        <v>788.2951</v>
      </c>
      <c r="H176" s="72">
        <v>157.6019</v>
      </c>
      <c r="I176" s="69"/>
      <c r="J176" s="69"/>
      <c r="K176" s="69"/>
      <c r="L176" s="69"/>
      <c r="M176" s="69"/>
      <c r="N176" s="69"/>
      <c r="O176" s="69"/>
      <c r="P176" s="69"/>
      <c r="Q176" s="69"/>
      <c r="R176" s="69"/>
    </row>
    <row r="177" spans="1:18" ht="12.75">
      <c r="A177" s="70" t="s">
        <v>6</v>
      </c>
      <c r="B177" s="74">
        <v>1903.1283999999998</v>
      </c>
      <c r="C177" s="72">
        <v>51.76160000000001</v>
      </c>
      <c r="D177" s="72">
        <v>90.8247</v>
      </c>
      <c r="E177" s="72">
        <v>157.4179</v>
      </c>
      <c r="F177" s="72">
        <v>327.7255</v>
      </c>
      <c r="G177" s="72">
        <v>1014.0258</v>
      </c>
      <c r="H177" s="72">
        <v>261.3729</v>
      </c>
      <c r="I177" s="69"/>
      <c r="J177" s="69"/>
      <c r="K177" s="69"/>
      <c r="L177" s="69"/>
      <c r="M177" s="69"/>
      <c r="N177" s="69"/>
      <c r="O177" s="69"/>
      <c r="P177" s="69"/>
      <c r="Q177" s="69"/>
      <c r="R177" s="69"/>
    </row>
    <row r="178" spans="1:18" ht="12.75">
      <c r="A178" s="70" t="s">
        <v>7</v>
      </c>
      <c r="B178" s="74">
        <v>3035.049</v>
      </c>
      <c r="C178" s="72">
        <v>145.14620000000002</v>
      </c>
      <c r="D178" s="72">
        <v>98.1948</v>
      </c>
      <c r="E178" s="72">
        <v>95.2372</v>
      </c>
      <c r="F178" s="72">
        <v>532.0355</v>
      </c>
      <c r="G178" s="72">
        <v>1747.9615</v>
      </c>
      <c r="H178" s="72">
        <v>416.47380000000004</v>
      </c>
      <c r="I178" s="69"/>
      <c r="J178" s="69"/>
      <c r="K178" s="69"/>
      <c r="L178" s="69"/>
      <c r="M178" s="69"/>
      <c r="N178" s="69"/>
      <c r="O178" s="69"/>
      <c r="P178" s="69"/>
      <c r="Q178" s="69"/>
      <c r="R178" s="69"/>
    </row>
    <row r="179" spans="1:18" ht="12.75">
      <c r="A179" s="70" t="s">
        <v>8</v>
      </c>
      <c r="B179" s="74">
        <v>1302.8736000000001</v>
      </c>
      <c r="C179" s="72">
        <v>17.5755</v>
      </c>
      <c r="D179" s="72">
        <v>72.2355</v>
      </c>
      <c r="E179" s="72">
        <v>90.15720000000002</v>
      </c>
      <c r="F179" s="72">
        <v>265.06610000000006</v>
      </c>
      <c r="G179" s="72">
        <v>710.9168000000001</v>
      </c>
      <c r="H179" s="72">
        <v>146.9225</v>
      </c>
      <c r="I179" s="69"/>
      <c r="J179" s="69"/>
      <c r="K179" s="69"/>
      <c r="L179" s="69"/>
      <c r="M179" s="69"/>
      <c r="N179" s="69"/>
      <c r="O179" s="69"/>
      <c r="P179" s="69"/>
      <c r="Q179" s="69"/>
      <c r="R179" s="69"/>
    </row>
    <row r="180" spans="1:18" ht="12.75">
      <c r="A180" s="70" t="s">
        <v>9</v>
      </c>
      <c r="B180" s="74">
        <v>1581.8578</v>
      </c>
      <c r="C180" s="72">
        <v>22.818800000000003</v>
      </c>
      <c r="D180" s="72">
        <v>35.2007</v>
      </c>
      <c r="E180" s="72">
        <v>32.798100000000005</v>
      </c>
      <c r="F180" s="72">
        <v>272.7698</v>
      </c>
      <c r="G180" s="72">
        <v>812.225</v>
      </c>
      <c r="H180" s="72">
        <v>406.0454000000001</v>
      </c>
      <c r="I180" s="69"/>
      <c r="J180" s="69"/>
      <c r="K180" s="69"/>
      <c r="L180" s="69"/>
      <c r="M180" s="69"/>
      <c r="N180" s="69"/>
      <c r="O180" s="69"/>
      <c r="P180" s="69"/>
      <c r="Q180" s="69"/>
      <c r="R180" s="69"/>
    </row>
    <row r="181" spans="1:18" ht="12.75">
      <c r="A181" s="70" t="s">
        <v>10</v>
      </c>
      <c r="B181" s="74">
        <v>1739.1578000000002</v>
      </c>
      <c r="C181" s="72">
        <v>64.526</v>
      </c>
      <c r="D181" s="72">
        <v>10.1852</v>
      </c>
      <c r="E181" s="72">
        <v>151.56629999999998</v>
      </c>
      <c r="F181" s="72">
        <v>209.6956</v>
      </c>
      <c r="G181" s="72">
        <v>918.7941000000001</v>
      </c>
      <c r="H181" s="72">
        <v>384.39059999999995</v>
      </c>
      <c r="I181" s="69"/>
      <c r="J181" s="69"/>
      <c r="K181" s="69"/>
      <c r="L181" s="69"/>
      <c r="M181" s="69"/>
      <c r="N181" s="69"/>
      <c r="O181" s="69"/>
      <c r="P181" s="69"/>
      <c r="Q181" s="69"/>
      <c r="R181" s="69"/>
    </row>
    <row r="182" spans="1:18" ht="12.75">
      <c r="A182" s="70" t="s">
        <v>11</v>
      </c>
      <c r="B182" s="74">
        <v>1559.1548</v>
      </c>
      <c r="C182" s="72">
        <v>22.0892</v>
      </c>
      <c r="D182" s="72">
        <v>28.6568</v>
      </c>
      <c r="E182" s="72">
        <v>74.09339999999999</v>
      </c>
      <c r="F182" s="72">
        <v>262.3331</v>
      </c>
      <c r="G182" s="72">
        <v>896.7595</v>
      </c>
      <c r="H182" s="72">
        <v>275.2228</v>
      </c>
      <c r="I182" s="69"/>
      <c r="J182" s="69"/>
      <c r="K182" s="69"/>
      <c r="L182" s="69"/>
      <c r="M182" s="69"/>
      <c r="N182" s="69"/>
      <c r="O182" s="69"/>
      <c r="P182" s="69"/>
      <c r="Q182" s="69"/>
      <c r="R182" s="69"/>
    </row>
    <row r="183" spans="1:18" ht="12.75">
      <c r="A183" s="70" t="s">
        <v>12</v>
      </c>
      <c r="B183" s="74">
        <v>1788.0422</v>
      </c>
      <c r="C183" s="72">
        <v>31.866700000000005</v>
      </c>
      <c r="D183" s="72">
        <v>4.121899999999999</v>
      </c>
      <c r="E183" s="72">
        <v>40.538199999999996</v>
      </c>
      <c r="F183" s="72">
        <v>366.2546</v>
      </c>
      <c r="G183" s="72">
        <v>995.0325000000001</v>
      </c>
      <c r="H183" s="72">
        <v>350.22829999999993</v>
      </c>
      <c r="I183" s="69"/>
      <c r="J183" s="69"/>
      <c r="K183" s="69"/>
      <c r="L183" s="69"/>
      <c r="M183" s="69"/>
      <c r="N183" s="69"/>
      <c r="O183" s="69"/>
      <c r="P183" s="69"/>
      <c r="Q183" s="69"/>
      <c r="R183" s="69"/>
    </row>
    <row r="184" spans="1:9" ht="12.75">
      <c r="A184" s="70" t="s">
        <v>13</v>
      </c>
      <c r="B184" s="74">
        <v>1928.495</v>
      </c>
      <c r="C184" s="72">
        <v>56.75939999999999</v>
      </c>
      <c r="D184" s="72">
        <v>22.249200000000002</v>
      </c>
      <c r="E184" s="72">
        <v>54.6706</v>
      </c>
      <c r="F184" s="72">
        <v>297.424</v>
      </c>
      <c r="G184" s="72">
        <v>1068.741</v>
      </c>
      <c r="H184" s="72">
        <v>428.65079999999995</v>
      </c>
      <c r="I184" s="69"/>
    </row>
    <row r="185" spans="1:9" ht="12.75">
      <c r="A185" s="70" t="s">
        <v>14</v>
      </c>
      <c r="B185" s="74">
        <v>2066.6783999999993</v>
      </c>
      <c r="C185" s="72">
        <v>150.9504</v>
      </c>
      <c r="D185" s="72">
        <v>28.5425</v>
      </c>
      <c r="E185" s="72">
        <v>30.7611</v>
      </c>
      <c r="F185" s="72">
        <v>332.1289</v>
      </c>
      <c r="G185" s="72">
        <v>1012.1046999999999</v>
      </c>
      <c r="H185" s="72">
        <v>512.1908</v>
      </c>
      <c r="I185" s="69"/>
    </row>
    <row r="186" spans="1:9" ht="12.75">
      <c r="A186" s="70" t="s">
        <v>15</v>
      </c>
      <c r="B186" s="74">
        <v>1792.8747999999998</v>
      </c>
      <c r="C186" s="72">
        <v>79.0458</v>
      </c>
      <c r="D186" s="72">
        <v>61.041599999999995</v>
      </c>
      <c r="E186" s="72">
        <v>23.2192</v>
      </c>
      <c r="F186" s="72">
        <v>313.85970000000003</v>
      </c>
      <c r="G186" s="72">
        <v>909.1876</v>
      </c>
      <c r="H186" s="72">
        <v>406.52090000000004</v>
      </c>
      <c r="I186" s="69"/>
    </row>
    <row r="187" spans="1:18" ht="14.25" customHeight="1" thickBot="1">
      <c r="A187" s="80" t="s">
        <v>57</v>
      </c>
      <c r="B187" s="76">
        <v>2447.3079</v>
      </c>
      <c r="C187" s="77">
        <v>59.708400000000005</v>
      </c>
      <c r="D187" s="77">
        <v>101.01589999999999</v>
      </c>
      <c r="E187" s="77">
        <v>34.0012</v>
      </c>
      <c r="F187" s="77">
        <v>496.6644</v>
      </c>
      <c r="G187" s="77">
        <v>961.7985</v>
      </c>
      <c r="H187" s="77">
        <v>794.1195</v>
      </c>
      <c r="I187" s="69"/>
      <c r="J187" s="69"/>
      <c r="K187" s="69"/>
      <c r="L187" s="69"/>
      <c r="M187" s="69"/>
      <c r="N187" s="69"/>
      <c r="O187" s="69"/>
      <c r="P187" s="69"/>
      <c r="Q187" s="69"/>
      <c r="R187" s="69"/>
    </row>
    <row r="188" spans="1:18" ht="12.75">
      <c r="A188" s="70" t="s">
        <v>72</v>
      </c>
      <c r="B188" s="74">
        <v>1378.4068</v>
      </c>
      <c r="C188" s="72">
        <v>62.1397</v>
      </c>
      <c r="D188" s="72">
        <v>8.1341</v>
      </c>
      <c r="E188" s="72">
        <v>26.0956</v>
      </c>
      <c r="F188" s="72">
        <v>263.6058</v>
      </c>
      <c r="G188" s="72">
        <v>751.8566</v>
      </c>
      <c r="H188" s="72">
        <v>266.575</v>
      </c>
      <c r="I188" s="69"/>
      <c r="J188" s="69"/>
      <c r="K188" s="69"/>
      <c r="L188" s="69"/>
      <c r="M188" s="69"/>
      <c r="N188" s="69"/>
      <c r="O188" s="69"/>
      <c r="P188" s="69"/>
      <c r="Q188" s="69"/>
      <c r="R188" s="69"/>
    </row>
    <row r="189" spans="1:18" ht="12.75">
      <c r="A189" s="70" t="s">
        <v>6</v>
      </c>
      <c r="B189" s="74">
        <v>2141.5156</v>
      </c>
      <c r="C189" s="72">
        <v>63.150200000000005</v>
      </c>
      <c r="D189" s="72">
        <v>53.99379999999999</v>
      </c>
      <c r="E189" s="72">
        <v>47.9625</v>
      </c>
      <c r="F189" s="72">
        <v>308.883</v>
      </c>
      <c r="G189" s="72">
        <v>1206.3862</v>
      </c>
      <c r="H189" s="72">
        <v>461.1399</v>
      </c>
      <c r="I189" s="69"/>
      <c r="J189" s="69"/>
      <c r="K189" s="69"/>
      <c r="L189" s="69"/>
      <c r="M189" s="69"/>
      <c r="N189" s="69"/>
      <c r="O189" s="69"/>
      <c r="P189" s="69"/>
      <c r="Q189" s="69"/>
      <c r="R189" s="69"/>
    </row>
    <row r="190" spans="1:18" ht="12.75">
      <c r="A190" s="70" t="s">
        <v>74</v>
      </c>
      <c r="B190" s="74">
        <v>2470.521</v>
      </c>
      <c r="C190" s="72">
        <v>137.36829999999998</v>
      </c>
      <c r="D190" s="72">
        <v>14.214500000000001</v>
      </c>
      <c r="E190" s="72">
        <v>45.1785</v>
      </c>
      <c r="F190" s="72">
        <v>515.126</v>
      </c>
      <c r="G190" s="72">
        <v>1184.1553000000001</v>
      </c>
      <c r="H190" s="72">
        <v>574.4784000000001</v>
      </c>
      <c r="I190" s="69"/>
      <c r="J190" s="69"/>
      <c r="K190" s="69"/>
      <c r="L190" s="69"/>
      <c r="M190" s="69"/>
      <c r="N190" s="69"/>
      <c r="O190" s="69"/>
      <c r="P190" s="69"/>
      <c r="Q190" s="69"/>
      <c r="R190" s="69"/>
    </row>
    <row r="191" spans="1:18" ht="12.75">
      <c r="A191" s="70" t="s">
        <v>8</v>
      </c>
      <c r="B191" s="74">
        <v>3127.9540000000006</v>
      </c>
      <c r="C191" s="72">
        <v>40.476800000000004</v>
      </c>
      <c r="D191" s="72">
        <v>111.83210000000001</v>
      </c>
      <c r="E191" s="72">
        <v>40.9498</v>
      </c>
      <c r="F191" s="72">
        <v>814.1715</v>
      </c>
      <c r="G191" s="72">
        <v>1286.8447</v>
      </c>
      <c r="H191" s="72">
        <v>833.6791</v>
      </c>
      <c r="I191" s="69"/>
      <c r="J191" s="69"/>
      <c r="K191" s="69"/>
      <c r="L191" s="69"/>
      <c r="M191" s="69"/>
      <c r="N191" s="69"/>
      <c r="O191" s="69"/>
      <c r="P191" s="69"/>
      <c r="Q191" s="69"/>
      <c r="R191" s="69"/>
    </row>
    <row r="192" spans="1:18" ht="12.75">
      <c r="A192" s="70" t="s">
        <v>9</v>
      </c>
      <c r="B192" s="74">
        <v>2756.0544000000004</v>
      </c>
      <c r="C192" s="72">
        <v>138.29340000000002</v>
      </c>
      <c r="D192" s="72">
        <v>46.5563</v>
      </c>
      <c r="E192" s="72">
        <v>47.941300000000005</v>
      </c>
      <c r="F192" s="72">
        <v>447.3488</v>
      </c>
      <c r="G192" s="72">
        <v>1347.2667000000001</v>
      </c>
      <c r="H192" s="72">
        <v>728.6479</v>
      </c>
      <c r="I192" s="69"/>
      <c r="J192" s="69"/>
      <c r="K192" s="69"/>
      <c r="L192" s="69"/>
      <c r="M192" s="69"/>
      <c r="N192" s="69"/>
      <c r="O192" s="69"/>
      <c r="P192" s="69"/>
      <c r="Q192" s="69"/>
      <c r="R192" s="69"/>
    </row>
    <row r="193" spans="1:18" ht="12.75">
      <c r="A193" s="70" t="s">
        <v>10</v>
      </c>
      <c r="B193" s="74">
        <v>2833.4355</v>
      </c>
      <c r="C193" s="72">
        <v>67.92</v>
      </c>
      <c r="D193" s="72">
        <v>140.90720000000002</v>
      </c>
      <c r="E193" s="72">
        <v>62.1592</v>
      </c>
      <c r="F193" s="72">
        <v>437.521</v>
      </c>
      <c r="G193" s="72">
        <v>1451.9105</v>
      </c>
      <c r="H193" s="72">
        <v>673.0176</v>
      </c>
      <c r="I193" s="69"/>
      <c r="J193" s="69"/>
      <c r="K193" s="69"/>
      <c r="L193" s="69"/>
      <c r="M193" s="69"/>
      <c r="N193" s="69"/>
      <c r="O193" s="69"/>
      <c r="P193" s="69"/>
      <c r="Q193" s="69"/>
      <c r="R193" s="69"/>
    </row>
    <row r="194" spans="1:18" ht="12.75">
      <c r="A194" s="70" t="s">
        <v>11</v>
      </c>
      <c r="B194" s="74">
        <v>2513.8178000000003</v>
      </c>
      <c r="C194" s="72">
        <v>44.556200000000004</v>
      </c>
      <c r="D194" s="72">
        <v>235.4755</v>
      </c>
      <c r="E194" s="72">
        <v>46.6857</v>
      </c>
      <c r="F194" s="72">
        <v>389.4169</v>
      </c>
      <c r="G194" s="72">
        <v>1138.0671</v>
      </c>
      <c r="H194" s="72">
        <v>659.6164</v>
      </c>
      <c r="I194" s="69"/>
      <c r="J194" s="69"/>
      <c r="K194" s="69"/>
      <c r="L194" s="69"/>
      <c r="M194" s="69"/>
      <c r="N194" s="69"/>
      <c r="O194" s="69"/>
      <c r="P194" s="69"/>
      <c r="Q194" s="69"/>
      <c r="R194" s="69"/>
    </row>
    <row r="195" spans="1:18" ht="12.75">
      <c r="A195" s="70" t="s">
        <v>12</v>
      </c>
      <c r="B195" s="74">
        <v>2776.3482000000004</v>
      </c>
      <c r="C195" s="72">
        <v>202.89719999999997</v>
      </c>
      <c r="D195" s="72">
        <v>25.581699999999998</v>
      </c>
      <c r="E195" s="72">
        <v>58.1104</v>
      </c>
      <c r="F195" s="72">
        <v>392.2453</v>
      </c>
      <c r="G195" s="72">
        <v>1329.6895</v>
      </c>
      <c r="H195" s="72">
        <v>767.8241</v>
      </c>
      <c r="I195" s="69"/>
      <c r="J195" s="69"/>
      <c r="K195" s="69"/>
      <c r="L195" s="69"/>
      <c r="M195" s="69"/>
      <c r="N195" s="69"/>
      <c r="O195" s="69"/>
      <c r="P195" s="69"/>
      <c r="Q195" s="69"/>
      <c r="R195" s="69"/>
    </row>
    <row r="196" spans="1:18" ht="12.75">
      <c r="A196" s="70" t="s">
        <v>13</v>
      </c>
      <c r="B196" s="74">
        <v>3313.0074</v>
      </c>
      <c r="C196" s="72">
        <v>55.764300000000006</v>
      </c>
      <c r="D196" s="72">
        <v>208.4491</v>
      </c>
      <c r="E196" s="72">
        <v>38.5496</v>
      </c>
      <c r="F196" s="72">
        <v>640.6245</v>
      </c>
      <c r="G196" s="72">
        <v>1435.485</v>
      </c>
      <c r="H196" s="72">
        <v>934.1348999999999</v>
      </c>
      <c r="I196" s="69"/>
      <c r="J196" s="69"/>
      <c r="K196" s="69"/>
      <c r="L196" s="69"/>
      <c r="M196" s="69"/>
      <c r="N196" s="69"/>
      <c r="O196" s="69"/>
      <c r="P196" s="69"/>
      <c r="Q196" s="69"/>
      <c r="R196" s="69"/>
    </row>
    <row r="197" spans="1:18" ht="12.75">
      <c r="A197" s="70" t="s">
        <v>14</v>
      </c>
      <c r="B197" s="74">
        <v>2706.444</v>
      </c>
      <c r="C197" s="72">
        <v>247.2044</v>
      </c>
      <c r="D197" s="72">
        <v>38.0118</v>
      </c>
      <c r="E197" s="72">
        <v>72.68270000000001</v>
      </c>
      <c r="F197" s="72">
        <v>350.7636</v>
      </c>
      <c r="G197" s="72">
        <v>1190.3763000000001</v>
      </c>
      <c r="H197" s="72">
        <v>807.4051999999999</v>
      </c>
      <c r="I197" s="69"/>
      <c r="J197" s="69"/>
      <c r="K197" s="69"/>
      <c r="L197" s="69"/>
      <c r="M197" s="69"/>
      <c r="N197" s="69"/>
      <c r="O197" s="69"/>
      <c r="P197" s="69"/>
      <c r="Q197" s="69"/>
      <c r="R197" s="69"/>
    </row>
    <row r="198" spans="1:18" ht="12.75">
      <c r="A198" s="70" t="s">
        <v>15</v>
      </c>
      <c r="B198" s="74">
        <v>2846.0265</v>
      </c>
      <c r="C198" s="72">
        <v>57.110600000000005</v>
      </c>
      <c r="D198" s="72">
        <v>267.6853</v>
      </c>
      <c r="E198" s="72">
        <v>81.13260000000001</v>
      </c>
      <c r="F198" s="72">
        <v>533.9828</v>
      </c>
      <c r="G198" s="72">
        <v>1306.4298999999999</v>
      </c>
      <c r="H198" s="72">
        <v>599.6853000000001</v>
      </c>
      <c r="I198" s="69"/>
      <c r="J198" s="69"/>
      <c r="K198" s="69"/>
      <c r="L198" s="69"/>
      <c r="M198" s="69"/>
      <c r="N198" s="69"/>
      <c r="O198" s="69"/>
      <c r="P198" s="69"/>
      <c r="Q198" s="69"/>
      <c r="R198" s="69"/>
    </row>
    <row r="199" spans="1:18" ht="14.25" customHeight="1" thickBot="1">
      <c r="A199" s="80" t="s">
        <v>57</v>
      </c>
      <c r="B199" s="76">
        <v>3040.9736999999996</v>
      </c>
      <c r="C199" s="77">
        <v>67.7975</v>
      </c>
      <c r="D199" s="77">
        <v>224.05579999999998</v>
      </c>
      <c r="E199" s="77">
        <v>61.300599999999996</v>
      </c>
      <c r="F199" s="77">
        <v>448.4241999999999</v>
      </c>
      <c r="G199" s="77">
        <v>1417.0275</v>
      </c>
      <c r="H199" s="77">
        <v>822.3681</v>
      </c>
      <c r="I199" s="69"/>
      <c r="J199" s="69"/>
      <c r="K199" s="69"/>
      <c r="L199" s="69"/>
      <c r="M199" s="69"/>
      <c r="N199" s="69"/>
      <c r="O199" s="69"/>
      <c r="P199" s="69"/>
      <c r="Q199" s="69"/>
      <c r="R199" s="69"/>
    </row>
    <row r="200" spans="1:18" ht="12.75">
      <c r="A200" s="70" t="s">
        <v>73</v>
      </c>
      <c r="B200" s="74">
        <v>2054.6838</v>
      </c>
      <c r="C200" s="72">
        <v>282.3405</v>
      </c>
      <c r="D200" s="72">
        <v>47.604600000000005</v>
      </c>
      <c r="E200" s="72">
        <v>47.1185</v>
      </c>
      <c r="F200" s="72">
        <v>335.5021</v>
      </c>
      <c r="G200" s="72">
        <v>923.6936999999999</v>
      </c>
      <c r="H200" s="72">
        <v>418.42440000000005</v>
      </c>
      <c r="I200" s="69"/>
      <c r="J200" s="69"/>
      <c r="K200" s="69"/>
      <c r="L200" s="69"/>
      <c r="M200" s="69"/>
      <c r="N200" s="69"/>
      <c r="O200" s="69"/>
      <c r="P200" s="69"/>
      <c r="Q200" s="69"/>
      <c r="R200" s="69"/>
    </row>
    <row r="201" spans="1:18" ht="12.75">
      <c r="A201" s="70" t="s">
        <v>6</v>
      </c>
      <c r="B201" s="74">
        <v>3055.2473999999997</v>
      </c>
      <c r="C201" s="72">
        <v>56.1883</v>
      </c>
      <c r="D201" s="72">
        <v>280.9618</v>
      </c>
      <c r="E201" s="72">
        <v>103.00019999999999</v>
      </c>
      <c r="F201" s="72">
        <v>508.0378</v>
      </c>
      <c r="G201" s="72">
        <v>1405.1102999999998</v>
      </c>
      <c r="H201" s="72">
        <v>701.949</v>
      </c>
      <c r="I201" s="69"/>
      <c r="J201" s="69"/>
      <c r="K201" s="69"/>
      <c r="L201" s="69"/>
      <c r="M201" s="69"/>
      <c r="N201" s="69"/>
      <c r="O201" s="69"/>
      <c r="P201" s="69"/>
      <c r="Q201" s="69"/>
      <c r="R201" s="69"/>
    </row>
    <row r="202" spans="1:18" ht="12.75">
      <c r="A202" s="70" t="str">
        <f aca="true" t="shared" si="0" ref="A202:A211">A190</f>
        <v>Чын куран</v>
      </c>
      <c r="B202" s="74">
        <v>3371.3543</v>
      </c>
      <c r="C202" s="72">
        <v>297.3192</v>
      </c>
      <c r="D202" s="72">
        <v>37.7419</v>
      </c>
      <c r="E202" s="72">
        <v>62.671099999999996</v>
      </c>
      <c r="F202" s="72">
        <v>723.3874</v>
      </c>
      <c r="G202" s="72">
        <v>1615.0074</v>
      </c>
      <c r="H202" s="72">
        <v>635.2273</v>
      </c>
      <c r="I202" s="69"/>
      <c r="J202" s="69"/>
      <c r="K202" s="69"/>
      <c r="L202" s="69"/>
      <c r="M202" s="69"/>
      <c r="N202" s="69"/>
      <c r="O202" s="69"/>
      <c r="P202" s="69"/>
      <c r="Q202" s="69"/>
      <c r="R202" s="69"/>
    </row>
    <row r="203" spans="1:18" ht="12.75">
      <c r="A203" s="70" t="str">
        <f t="shared" si="0"/>
        <v>Бугу айы</v>
      </c>
      <c r="B203" s="74">
        <v>3845.3623</v>
      </c>
      <c r="C203" s="72">
        <v>62.6085</v>
      </c>
      <c r="D203" s="72">
        <v>262.8254</v>
      </c>
      <c r="E203" s="72">
        <v>98.269</v>
      </c>
      <c r="F203" s="72">
        <v>622.4149</v>
      </c>
      <c r="G203" s="72">
        <v>1717.1998</v>
      </c>
      <c r="H203" s="72">
        <v>1082.0447</v>
      </c>
      <c r="I203" s="69"/>
      <c r="J203" s="69"/>
      <c r="K203" s="69"/>
      <c r="L203" s="69"/>
      <c r="M203" s="69"/>
      <c r="N203" s="69"/>
      <c r="O203" s="69"/>
      <c r="P203" s="69"/>
      <c r="Q203" s="69"/>
      <c r="R203" s="69"/>
    </row>
    <row r="204" spans="1:18" ht="12.75">
      <c r="A204" s="70" t="str">
        <f t="shared" si="0"/>
        <v>Кулжа айы</v>
      </c>
      <c r="B204" s="74">
        <v>2920.8178</v>
      </c>
      <c r="C204" s="72">
        <v>302.23179999999996</v>
      </c>
      <c r="D204" s="72">
        <v>10.7416</v>
      </c>
      <c r="E204" s="72">
        <v>54.385200000000005</v>
      </c>
      <c r="F204" s="72">
        <v>445.5404</v>
      </c>
      <c r="G204" s="72">
        <v>1323.172</v>
      </c>
      <c r="H204" s="72">
        <v>784.7468</v>
      </c>
      <c r="I204" s="69"/>
      <c r="J204" s="69"/>
      <c r="K204" s="69"/>
      <c r="L204" s="69"/>
      <c r="M204" s="69"/>
      <c r="N204" s="69"/>
      <c r="O204" s="69"/>
      <c r="P204" s="69"/>
      <c r="Q204" s="69"/>
      <c r="R204" s="69"/>
    </row>
    <row r="205" spans="1:18" ht="12.75">
      <c r="A205" s="70" t="str">
        <f t="shared" si="0"/>
        <v>Теке айы</v>
      </c>
      <c r="B205" s="74">
        <v>2913.384</v>
      </c>
      <c r="C205" s="72">
        <v>22.233</v>
      </c>
      <c r="D205" s="72">
        <v>294.889</v>
      </c>
      <c r="E205" s="72">
        <v>45.2309</v>
      </c>
      <c r="F205" s="72">
        <v>511.4135</v>
      </c>
      <c r="G205" s="72">
        <v>1313.0956</v>
      </c>
      <c r="H205" s="72">
        <v>726.522</v>
      </c>
      <c r="I205" s="69"/>
      <c r="J205" s="69"/>
      <c r="K205" s="69"/>
      <c r="L205" s="69"/>
      <c r="M205" s="69"/>
      <c r="N205" s="69"/>
      <c r="O205" s="69"/>
      <c r="P205" s="69"/>
      <c r="Q205" s="69"/>
      <c r="R205" s="69"/>
    </row>
    <row r="206" spans="1:18" ht="12.75">
      <c r="A206" s="70" t="str">
        <f t="shared" si="0"/>
        <v>Баш оона </v>
      </c>
      <c r="B206" s="74">
        <v>2734.7082</v>
      </c>
      <c r="C206" s="72">
        <v>53.4789</v>
      </c>
      <c r="D206" s="72">
        <v>22.6453</v>
      </c>
      <c r="E206" s="72">
        <v>107.0135</v>
      </c>
      <c r="F206" s="72">
        <v>567.1861</v>
      </c>
      <c r="G206" s="72">
        <v>1372.9149</v>
      </c>
      <c r="H206" s="72">
        <v>611.4695</v>
      </c>
      <c r="I206" s="69"/>
      <c r="J206" s="69"/>
      <c r="K206" s="69"/>
      <c r="L206" s="69"/>
      <c r="M206" s="69"/>
      <c r="N206" s="69"/>
      <c r="O206" s="69"/>
      <c r="P206" s="69"/>
      <c r="Q206" s="69"/>
      <c r="R206" s="69"/>
    </row>
    <row r="207" spans="1:18" ht="12.75">
      <c r="A207" s="70" t="str">
        <f t="shared" si="0"/>
        <v>Аяк оона</v>
      </c>
      <c r="B207" s="74">
        <v>3434.638</v>
      </c>
      <c r="C207" s="72">
        <v>73.9754</v>
      </c>
      <c r="D207" s="72">
        <v>119.07229999999998</v>
      </c>
      <c r="E207" s="72">
        <v>77.5382</v>
      </c>
      <c r="F207" s="72">
        <v>786.5653000000001</v>
      </c>
      <c r="G207" s="72">
        <v>1396.3533</v>
      </c>
      <c r="H207" s="72">
        <v>981.1335</v>
      </c>
      <c r="I207" s="69"/>
      <c r="J207" s="69"/>
      <c r="K207" s="69"/>
      <c r="L207" s="69"/>
      <c r="M207" s="69"/>
      <c r="N207" s="69"/>
      <c r="O207" s="69"/>
      <c r="P207" s="69"/>
      <c r="Q207" s="69"/>
      <c r="R207" s="69"/>
    </row>
    <row r="208" spans="1:18" ht="12.75">
      <c r="A208" s="70" t="str">
        <f t="shared" si="0"/>
        <v>Тогуздун айы</v>
      </c>
      <c r="B208" s="74">
        <v>2592.449</v>
      </c>
      <c r="C208" s="72">
        <v>52.396300000000004</v>
      </c>
      <c r="D208" s="72">
        <v>10.4333</v>
      </c>
      <c r="E208" s="72">
        <v>62.2229</v>
      </c>
      <c r="F208" s="72">
        <v>354.2976</v>
      </c>
      <c r="G208" s="72">
        <v>1352.1883</v>
      </c>
      <c r="H208" s="72">
        <v>760.9106</v>
      </c>
      <c r="I208" s="69"/>
      <c r="J208" s="69"/>
      <c r="K208" s="69"/>
      <c r="L208" s="69"/>
      <c r="M208" s="69"/>
      <c r="N208" s="69"/>
      <c r="O208" s="69"/>
      <c r="P208" s="69"/>
      <c r="Q208" s="69"/>
      <c r="R208" s="69"/>
    </row>
    <row r="209" spans="1:18" ht="12.75">
      <c r="A209" s="70" t="str">
        <f t="shared" si="0"/>
        <v>Жетинин айы</v>
      </c>
      <c r="B209" s="74">
        <v>3287.5</v>
      </c>
      <c r="C209" s="72">
        <v>291.74760000000003</v>
      </c>
      <c r="D209" s="72">
        <v>37.254</v>
      </c>
      <c r="E209" s="72">
        <v>161.6207</v>
      </c>
      <c r="F209" s="72">
        <v>520.6981999999999</v>
      </c>
      <c r="G209" s="72">
        <v>1283.0672000000002</v>
      </c>
      <c r="H209" s="72">
        <v>993.1123</v>
      </c>
      <c r="I209" s="69"/>
      <c r="J209" s="69"/>
      <c r="K209" s="69"/>
      <c r="L209" s="69"/>
      <c r="M209" s="69"/>
      <c r="N209" s="69"/>
      <c r="O209" s="69"/>
      <c r="P209" s="69"/>
      <c r="Q209" s="69"/>
      <c r="R209" s="69"/>
    </row>
    <row r="210" spans="1:18" ht="12.75">
      <c r="A210" s="70" t="str">
        <f t="shared" si="0"/>
        <v>Бештин айы</v>
      </c>
      <c r="B210" s="74">
        <v>3515.9955999999997</v>
      </c>
      <c r="C210" s="72">
        <v>415.5777</v>
      </c>
      <c r="D210" s="72">
        <v>48.588899999999995</v>
      </c>
      <c r="E210" s="72">
        <v>68.1792</v>
      </c>
      <c r="F210" s="72">
        <v>667.1213999999999</v>
      </c>
      <c r="G210" s="72">
        <v>1515.4676000000002</v>
      </c>
      <c r="H210" s="72">
        <v>801.0608000000001</v>
      </c>
      <c r="I210" s="69"/>
      <c r="J210" s="69"/>
      <c r="K210" s="69"/>
      <c r="L210" s="69"/>
      <c r="M210" s="69"/>
      <c r="N210" s="69"/>
      <c r="O210" s="69"/>
      <c r="P210" s="69"/>
      <c r="Q210" s="69"/>
      <c r="R210" s="69"/>
    </row>
    <row r="211" spans="1:18" ht="12.75">
      <c r="A211" s="70" t="str">
        <f t="shared" si="0"/>
        <v>Үчтүн  айы </v>
      </c>
      <c r="B211" s="74">
        <v>4325.040599999999</v>
      </c>
      <c r="C211" s="72">
        <v>423.3166</v>
      </c>
      <c r="D211" s="72">
        <v>204.1044</v>
      </c>
      <c r="E211" s="72">
        <v>91.7543</v>
      </c>
      <c r="F211" s="72">
        <v>680.6515</v>
      </c>
      <c r="G211" s="72">
        <v>1711.172</v>
      </c>
      <c r="H211" s="72">
        <v>1214.0418</v>
      </c>
      <c r="I211" s="69"/>
      <c r="J211" s="69"/>
      <c r="K211" s="69"/>
      <c r="L211" s="69"/>
      <c r="M211" s="69"/>
      <c r="N211" s="69"/>
      <c r="O211" s="69"/>
      <c r="P211" s="69"/>
      <c r="Q211" s="69"/>
      <c r="R211" s="69"/>
    </row>
    <row r="212" spans="1:18" ht="12.75">
      <c r="A212" s="70" t="s">
        <v>75</v>
      </c>
      <c r="B212" s="74">
        <v>2887.5933</v>
      </c>
      <c r="C212" s="72">
        <v>420.12480000000005</v>
      </c>
      <c r="D212" s="72">
        <v>95.7386</v>
      </c>
      <c r="E212" s="72">
        <v>136.46610000000004</v>
      </c>
      <c r="F212" s="72">
        <v>323.1515</v>
      </c>
      <c r="G212" s="72">
        <v>1096.406</v>
      </c>
      <c r="H212" s="72">
        <v>815.7063</v>
      </c>
      <c r="I212" s="69"/>
      <c r="J212" s="69"/>
      <c r="K212" s="69"/>
      <c r="L212" s="69"/>
      <c r="M212" s="69"/>
      <c r="N212" s="69"/>
      <c r="O212" s="69"/>
      <c r="P212" s="69"/>
      <c r="Q212" s="69"/>
      <c r="R212" s="69"/>
    </row>
    <row r="213" spans="1:18" ht="12.75">
      <c r="A213" s="70" t="str">
        <f aca="true" t="shared" si="1" ref="A213:A223">A201</f>
        <v>Жалган куран</v>
      </c>
      <c r="B213" s="74">
        <v>4441.0784</v>
      </c>
      <c r="C213" s="72">
        <v>507.377</v>
      </c>
      <c r="D213" s="72">
        <v>188.1171</v>
      </c>
      <c r="E213" s="72">
        <v>243.10320000000002</v>
      </c>
      <c r="F213" s="72">
        <v>512.8479</v>
      </c>
      <c r="G213" s="72">
        <v>2129.6375</v>
      </c>
      <c r="H213" s="72">
        <v>859.9956999999999</v>
      </c>
      <c r="I213" s="69"/>
      <c r="J213" s="69"/>
      <c r="K213" s="69"/>
      <c r="L213" s="69"/>
      <c r="M213" s="69"/>
      <c r="N213" s="69"/>
      <c r="O213" s="69"/>
      <c r="P213" s="69"/>
      <c r="Q213" s="69"/>
      <c r="R213" s="69"/>
    </row>
    <row r="214" spans="1:18" ht="12.75">
      <c r="A214" s="70" t="str">
        <f t="shared" si="1"/>
        <v>Чын куран</v>
      </c>
      <c r="B214" s="74">
        <v>4672.812199999999</v>
      </c>
      <c r="C214" s="72">
        <v>593.0838</v>
      </c>
      <c r="D214" s="72">
        <v>78.1191</v>
      </c>
      <c r="E214" s="72">
        <v>77.4803</v>
      </c>
      <c r="F214" s="72">
        <v>495.66130000000004</v>
      </c>
      <c r="G214" s="72">
        <v>2519.5125999999996</v>
      </c>
      <c r="H214" s="72">
        <v>908.9551</v>
      </c>
      <c r="I214" s="69"/>
      <c r="J214" s="69"/>
      <c r="K214" s="69"/>
      <c r="L214" s="69"/>
      <c r="M214" s="69"/>
      <c r="N214" s="69"/>
      <c r="O214" s="69"/>
      <c r="P214" s="69"/>
      <c r="Q214" s="69"/>
      <c r="R214" s="69"/>
    </row>
    <row r="215" spans="1:18" ht="12.75">
      <c r="A215" s="70" t="str">
        <f t="shared" si="1"/>
        <v>Бугу айы</v>
      </c>
      <c r="B215" s="74">
        <v>5569.5341</v>
      </c>
      <c r="C215" s="72">
        <v>494.7446</v>
      </c>
      <c r="D215" s="72">
        <v>89.603</v>
      </c>
      <c r="E215" s="72">
        <v>58.3432</v>
      </c>
      <c r="F215" s="72">
        <v>815.8893999999999</v>
      </c>
      <c r="G215" s="72">
        <v>2672.1335</v>
      </c>
      <c r="H215" s="72">
        <v>1438.8203999999998</v>
      </c>
      <c r="I215" s="69"/>
      <c r="J215" s="69"/>
      <c r="K215" s="69"/>
      <c r="L215" s="69"/>
      <c r="M215" s="69"/>
      <c r="N215" s="69"/>
      <c r="O215" s="69"/>
      <c r="P215" s="69"/>
      <c r="Q215" s="69"/>
      <c r="R215" s="69"/>
    </row>
    <row r="216" spans="1:18" ht="12.75">
      <c r="A216" s="70" t="str">
        <f t="shared" si="1"/>
        <v>Кулжа айы</v>
      </c>
      <c r="B216" s="74">
        <v>4642.664400000001</v>
      </c>
      <c r="C216" s="72">
        <v>460.2767</v>
      </c>
      <c r="D216" s="72">
        <v>150.20280000000002</v>
      </c>
      <c r="E216" s="72">
        <v>71.2078</v>
      </c>
      <c r="F216" s="72">
        <v>539.2944</v>
      </c>
      <c r="G216" s="72">
        <v>2182.7497000000003</v>
      </c>
      <c r="H216" s="72">
        <v>1238.933</v>
      </c>
      <c r="I216" s="69"/>
      <c r="J216" s="69"/>
      <c r="K216" s="69"/>
      <c r="L216" s="69"/>
      <c r="M216" s="69"/>
      <c r="N216" s="69"/>
      <c r="O216" s="69"/>
      <c r="P216" s="69"/>
      <c r="Q216" s="69"/>
      <c r="R216" s="69"/>
    </row>
    <row r="217" spans="1:18" ht="12.75">
      <c r="A217" s="70" t="str">
        <f t="shared" si="1"/>
        <v>Теке айы</v>
      </c>
      <c r="B217" s="74">
        <v>4274.8149</v>
      </c>
      <c r="C217" s="72">
        <v>525.7526</v>
      </c>
      <c r="D217" s="72">
        <v>61.1374</v>
      </c>
      <c r="E217" s="72">
        <v>66.398</v>
      </c>
      <c r="F217" s="72">
        <v>466.99420000000003</v>
      </c>
      <c r="G217" s="72">
        <v>1938.131</v>
      </c>
      <c r="H217" s="72">
        <v>1216.4017</v>
      </c>
      <c r="I217" s="69"/>
      <c r="J217" s="69"/>
      <c r="K217" s="69"/>
      <c r="L217" s="69"/>
      <c r="M217" s="69"/>
      <c r="N217" s="69"/>
      <c r="O217" s="69"/>
      <c r="P217" s="69"/>
      <c r="Q217" s="69"/>
      <c r="R217" s="69"/>
    </row>
    <row r="218" spans="1:18" ht="12.75">
      <c r="A218" s="70" t="str">
        <f t="shared" si="1"/>
        <v>Баш оона </v>
      </c>
      <c r="B218" s="74">
        <v>5347.211199999999</v>
      </c>
      <c r="C218" s="72">
        <v>449.24879999999996</v>
      </c>
      <c r="D218" s="72">
        <v>59.9794</v>
      </c>
      <c r="E218" s="72">
        <v>65.003</v>
      </c>
      <c r="F218" s="72">
        <v>784.1206999999999</v>
      </c>
      <c r="G218" s="72">
        <v>2227.5878</v>
      </c>
      <c r="H218" s="72">
        <v>1761.2715</v>
      </c>
      <c r="I218" s="69"/>
      <c r="J218" s="69"/>
      <c r="K218" s="69"/>
      <c r="L218" s="69"/>
      <c r="M218" s="69"/>
      <c r="N218" s="69"/>
      <c r="O218" s="69"/>
      <c r="P218" s="69"/>
      <c r="Q218" s="69"/>
      <c r="R218" s="69"/>
    </row>
    <row r="219" spans="1:18" ht="12.75">
      <c r="A219" s="70" t="str">
        <f t="shared" si="1"/>
        <v>Аяк оона</v>
      </c>
      <c r="B219" s="74">
        <v>5088.0466</v>
      </c>
      <c r="C219" s="72">
        <v>774.9299</v>
      </c>
      <c r="D219" s="72">
        <v>21.878100000000003</v>
      </c>
      <c r="E219" s="72">
        <v>57.4189</v>
      </c>
      <c r="F219" s="72">
        <v>481.99019999999996</v>
      </c>
      <c r="G219" s="72">
        <v>1869.2033</v>
      </c>
      <c r="H219" s="72">
        <v>1882.6262000000002</v>
      </c>
      <c r="I219" s="69"/>
      <c r="J219" s="69"/>
      <c r="K219" s="69"/>
      <c r="L219" s="69"/>
      <c r="M219" s="69"/>
      <c r="N219" s="69"/>
      <c r="O219" s="69"/>
      <c r="P219" s="69"/>
      <c r="Q219" s="69"/>
      <c r="R219" s="69"/>
    </row>
    <row r="220" spans="1:18" ht="12.75">
      <c r="A220" s="70" t="str">
        <f t="shared" si="1"/>
        <v>Тогуздун айы</v>
      </c>
      <c r="B220" s="74">
        <v>5188.6264</v>
      </c>
      <c r="C220" s="72">
        <v>649.1922999999999</v>
      </c>
      <c r="D220" s="72">
        <v>75.6698</v>
      </c>
      <c r="E220" s="72">
        <v>66.828</v>
      </c>
      <c r="F220" s="72">
        <v>401.26059999999995</v>
      </c>
      <c r="G220" s="72">
        <v>2369.7847</v>
      </c>
      <c r="H220" s="72">
        <v>1625.891</v>
      </c>
      <c r="I220" s="69"/>
      <c r="J220" s="69"/>
      <c r="K220" s="69"/>
      <c r="L220" s="69"/>
      <c r="M220" s="69"/>
      <c r="N220" s="69"/>
      <c r="O220" s="69"/>
      <c r="P220" s="69"/>
      <c r="Q220" s="69"/>
      <c r="R220" s="69"/>
    </row>
    <row r="221" spans="1:18" ht="12.75">
      <c r="A221" s="70" t="str">
        <f t="shared" si="1"/>
        <v>Жетинин айы</v>
      </c>
      <c r="B221" s="74">
        <v>5732.6326</v>
      </c>
      <c r="C221" s="72">
        <v>765.3357000000001</v>
      </c>
      <c r="D221" s="72">
        <v>50.423300000000005</v>
      </c>
      <c r="E221" s="72">
        <v>139.1768</v>
      </c>
      <c r="F221" s="72">
        <v>563.0124000000001</v>
      </c>
      <c r="G221" s="72">
        <v>2215.0000999999997</v>
      </c>
      <c r="H221" s="72">
        <v>1999.6843000000001</v>
      </c>
      <c r="I221" s="69"/>
      <c r="J221" s="69"/>
      <c r="K221" s="69"/>
      <c r="L221" s="69"/>
      <c r="M221" s="69"/>
      <c r="N221" s="69"/>
      <c r="O221" s="69"/>
      <c r="P221" s="69"/>
      <c r="Q221" s="69"/>
      <c r="R221" s="69"/>
    </row>
    <row r="222" spans="1:18" ht="12.75">
      <c r="A222" s="70" t="str">
        <f t="shared" si="1"/>
        <v>Бештин айы</v>
      </c>
      <c r="B222" s="74">
        <v>5409.4166</v>
      </c>
      <c r="C222" s="72">
        <v>802.1833</v>
      </c>
      <c r="D222" s="72">
        <v>18.142799999999998</v>
      </c>
      <c r="E222" s="72">
        <v>96.6406</v>
      </c>
      <c r="F222" s="72">
        <v>570.1559</v>
      </c>
      <c r="G222" s="72">
        <v>2069.1638</v>
      </c>
      <c r="H222" s="72">
        <v>1853.1302000000003</v>
      </c>
      <c r="I222" s="69"/>
      <c r="J222" s="69"/>
      <c r="K222" s="69"/>
      <c r="L222" s="69"/>
      <c r="M222" s="69"/>
      <c r="N222" s="69"/>
      <c r="O222" s="69"/>
      <c r="P222" s="69"/>
      <c r="Q222" s="69"/>
      <c r="R222" s="69"/>
    </row>
    <row r="223" spans="1:18" ht="12.75">
      <c r="A223" s="70" t="str">
        <f t="shared" si="1"/>
        <v>Үчтүн  айы </v>
      </c>
      <c r="B223" s="74">
        <v>6044.5646</v>
      </c>
      <c r="C223" s="72">
        <v>701.8268999999999</v>
      </c>
      <c r="D223" s="72">
        <v>140.4857</v>
      </c>
      <c r="E223" s="72">
        <v>90.5326</v>
      </c>
      <c r="F223" s="72">
        <v>546.0018</v>
      </c>
      <c r="G223" s="72">
        <v>2361.5385</v>
      </c>
      <c r="H223" s="72">
        <v>2204.1791000000003</v>
      </c>
      <c r="I223" s="69"/>
      <c r="J223" s="69"/>
      <c r="K223" s="69"/>
      <c r="L223" s="69"/>
      <c r="M223" s="69"/>
      <c r="N223" s="69"/>
      <c r="O223" s="69"/>
      <c r="P223" s="69"/>
      <c r="Q223" s="69"/>
      <c r="R223" s="69"/>
    </row>
    <row r="224" spans="1:18" ht="12.75">
      <c r="A224" s="70" t="s">
        <v>76</v>
      </c>
      <c r="B224" s="74">
        <v>4256.2262</v>
      </c>
      <c r="C224" s="72">
        <v>584.0606</v>
      </c>
      <c r="D224" s="72">
        <v>133.9636</v>
      </c>
      <c r="E224" s="72">
        <v>53.7555</v>
      </c>
      <c r="F224" s="72">
        <v>389.1158</v>
      </c>
      <c r="G224" s="72">
        <v>1701.9502000000002</v>
      </c>
      <c r="H224" s="72">
        <v>1393.3805</v>
      </c>
      <c r="I224" s="69"/>
      <c r="J224" s="69"/>
      <c r="K224" s="69"/>
      <c r="L224" s="69"/>
      <c r="M224" s="69"/>
      <c r="N224" s="69"/>
      <c r="O224" s="69"/>
      <c r="P224" s="69"/>
      <c r="Q224" s="69"/>
      <c r="R224" s="69"/>
    </row>
    <row r="225" spans="1:18" ht="12.75">
      <c r="A225" s="70" t="str">
        <f aca="true" t="shared" si="2" ref="A225:A234">A213</f>
        <v>Жалган куран</v>
      </c>
      <c r="B225" s="136">
        <v>6428.7891</v>
      </c>
      <c r="C225" s="135">
        <v>759.7901999999999</v>
      </c>
      <c r="D225" s="135">
        <v>145.7452</v>
      </c>
      <c r="E225" s="135">
        <v>36.7934</v>
      </c>
      <c r="F225" s="135">
        <v>520.7062</v>
      </c>
      <c r="G225" s="135">
        <v>2830.6182000000003</v>
      </c>
      <c r="H225" s="135">
        <v>2135.1358999999998</v>
      </c>
      <c r="I225" s="69"/>
      <c r="J225" s="69"/>
      <c r="K225" s="69"/>
      <c r="L225" s="69"/>
      <c r="M225" s="69"/>
      <c r="N225" s="69"/>
      <c r="O225" s="69"/>
      <c r="P225" s="69"/>
      <c r="Q225" s="69"/>
      <c r="R225" s="69"/>
    </row>
    <row r="226" spans="1:18" ht="12.75">
      <c r="A226" s="70" t="str">
        <f t="shared" si="2"/>
        <v>Чын куран</v>
      </c>
      <c r="B226" s="136">
        <v>7275.9444</v>
      </c>
      <c r="C226" s="135">
        <v>883.9785</v>
      </c>
      <c r="D226" s="135">
        <v>26.4632</v>
      </c>
      <c r="E226" s="135">
        <v>43.6938</v>
      </c>
      <c r="F226" s="135">
        <v>463.3682</v>
      </c>
      <c r="G226" s="135">
        <v>3930.7573</v>
      </c>
      <c r="H226" s="135">
        <v>1927.6834</v>
      </c>
      <c r="I226" s="69"/>
      <c r="J226" s="69"/>
      <c r="K226" s="69"/>
      <c r="L226" s="69"/>
      <c r="M226" s="69"/>
      <c r="N226" s="69"/>
      <c r="O226" s="69"/>
      <c r="P226" s="69"/>
      <c r="Q226" s="69"/>
      <c r="R226" s="69"/>
    </row>
    <row r="227" spans="1:18" ht="12.75">
      <c r="A227" s="70" t="str">
        <f t="shared" si="2"/>
        <v>Бугу айы</v>
      </c>
      <c r="B227" s="136">
        <v>8048.031899999999</v>
      </c>
      <c r="C227" s="135">
        <v>1005.4794</v>
      </c>
      <c r="D227" s="135">
        <v>12.053799999999999</v>
      </c>
      <c r="E227" s="135">
        <v>24.893900000000002</v>
      </c>
      <c r="F227" s="135">
        <v>551.642</v>
      </c>
      <c r="G227" s="135">
        <v>4007.4770999999996</v>
      </c>
      <c r="H227" s="135">
        <v>2446.4857</v>
      </c>
      <c r="I227" s="69"/>
      <c r="J227" s="69"/>
      <c r="K227" s="69"/>
      <c r="L227" s="69"/>
      <c r="M227" s="69"/>
      <c r="N227" s="69"/>
      <c r="O227" s="69"/>
      <c r="P227" s="69"/>
      <c r="Q227" s="69"/>
      <c r="R227" s="69"/>
    </row>
    <row r="228" spans="1:18" ht="12.75">
      <c r="A228" s="70" t="str">
        <f t="shared" si="2"/>
        <v>Кулжа айы</v>
      </c>
      <c r="B228" s="136">
        <v>7043.177299999999</v>
      </c>
      <c r="C228" s="135">
        <v>958.7791</v>
      </c>
      <c r="D228" s="135">
        <v>42.1351</v>
      </c>
      <c r="E228" s="135">
        <v>48.5647</v>
      </c>
      <c r="F228" s="135">
        <v>423.754</v>
      </c>
      <c r="G228" s="135">
        <v>3259.9772000000003</v>
      </c>
      <c r="H228" s="135">
        <v>2309.9672</v>
      </c>
      <c r="I228" s="69"/>
      <c r="J228" s="69"/>
      <c r="K228" s="69"/>
      <c r="L228" s="69"/>
      <c r="M228" s="69"/>
      <c r="N228" s="69"/>
      <c r="O228" s="69"/>
      <c r="P228" s="69"/>
      <c r="Q228" s="69"/>
      <c r="R228" s="69"/>
    </row>
    <row r="229" spans="1:18" ht="12.75">
      <c r="A229" s="70" t="str">
        <f t="shared" si="2"/>
        <v>Теке айы</v>
      </c>
      <c r="B229" s="136">
        <v>6875.266700000001</v>
      </c>
      <c r="C229" s="135">
        <v>1074.6407</v>
      </c>
      <c r="D229" s="135">
        <v>12.5178</v>
      </c>
      <c r="E229" s="135">
        <v>147.31</v>
      </c>
      <c r="F229" s="135">
        <v>545.8349000000001</v>
      </c>
      <c r="G229" s="135">
        <v>2712.4975</v>
      </c>
      <c r="H229" s="135">
        <v>2382.4658000000004</v>
      </c>
      <c r="I229" s="69"/>
      <c r="J229" s="69"/>
      <c r="K229" s="69"/>
      <c r="L229" s="69"/>
      <c r="M229" s="69"/>
      <c r="N229" s="69"/>
      <c r="O229" s="69"/>
      <c r="P229" s="69"/>
      <c r="Q229" s="69"/>
      <c r="R229" s="69"/>
    </row>
    <row r="230" spans="1:18" ht="12.75">
      <c r="A230" s="70" t="str">
        <f t="shared" si="2"/>
        <v>Баш оона </v>
      </c>
      <c r="B230" s="136">
        <v>6161.019800000001</v>
      </c>
      <c r="C230" s="135">
        <v>1044.7127</v>
      </c>
      <c r="D230" s="135">
        <v>57.497</v>
      </c>
      <c r="E230" s="135">
        <v>59.306700000000006</v>
      </c>
      <c r="F230" s="135">
        <v>588.7083</v>
      </c>
      <c r="G230" s="135">
        <v>2323.8421000000003</v>
      </c>
      <c r="H230" s="135">
        <v>2086.953</v>
      </c>
      <c r="I230" s="69"/>
      <c r="J230" s="69"/>
      <c r="K230" s="69"/>
      <c r="L230" s="69"/>
      <c r="M230" s="69"/>
      <c r="N230" s="69"/>
      <c r="O230" s="69"/>
      <c r="P230" s="69"/>
      <c r="Q230" s="69"/>
      <c r="R230" s="69"/>
    </row>
    <row r="231" spans="1:18" ht="12.75">
      <c r="A231" s="70" t="str">
        <f t="shared" si="2"/>
        <v>Аяк оона</v>
      </c>
      <c r="B231" s="136">
        <v>6117.629900000001</v>
      </c>
      <c r="C231" s="135">
        <v>1085.2529</v>
      </c>
      <c r="D231" s="135">
        <v>77.41820000000001</v>
      </c>
      <c r="E231" s="135">
        <v>78.0345</v>
      </c>
      <c r="F231" s="135">
        <v>544.5973</v>
      </c>
      <c r="G231" s="135">
        <v>2404.9809000000005</v>
      </c>
      <c r="H231" s="135">
        <v>1927.3461000000002</v>
      </c>
      <c r="I231" s="69"/>
      <c r="J231" s="69"/>
      <c r="K231" s="69"/>
      <c r="L231" s="69"/>
      <c r="M231" s="69"/>
      <c r="N231" s="69"/>
      <c r="O231" s="69"/>
      <c r="P231" s="69"/>
      <c r="Q231" s="69"/>
      <c r="R231" s="69"/>
    </row>
    <row r="232" spans="1:18" ht="12.75">
      <c r="A232" s="70" t="str">
        <f t="shared" si="2"/>
        <v>Тогуздун айы</v>
      </c>
      <c r="B232" s="136">
        <v>6573.3364</v>
      </c>
      <c r="C232" s="135">
        <v>1208.9202</v>
      </c>
      <c r="D232" s="135">
        <v>47.1588</v>
      </c>
      <c r="E232" s="135">
        <v>106.10610000000001</v>
      </c>
      <c r="F232" s="135">
        <v>533.4697</v>
      </c>
      <c r="G232" s="135">
        <v>2691.4078999999997</v>
      </c>
      <c r="H232" s="135">
        <v>1986.2737</v>
      </c>
      <c r="I232" s="69"/>
      <c r="J232" s="69"/>
      <c r="K232" s="69"/>
      <c r="L232" s="69"/>
      <c r="M232" s="69"/>
      <c r="N232" s="69"/>
      <c r="O232" s="69"/>
      <c r="P232" s="69"/>
      <c r="Q232" s="69"/>
      <c r="R232" s="69"/>
    </row>
    <row r="233" spans="1:18" ht="12.75">
      <c r="A233" s="70" t="str">
        <f t="shared" si="2"/>
        <v>Жетинин айы</v>
      </c>
      <c r="B233" s="136">
        <v>7382.438899999999</v>
      </c>
      <c r="C233" s="135">
        <v>1150.5233999999998</v>
      </c>
      <c r="D233" s="135">
        <v>77.8668</v>
      </c>
      <c r="E233" s="135">
        <v>95.34120000000001</v>
      </c>
      <c r="F233" s="135">
        <v>847.6</v>
      </c>
      <c r="G233" s="135">
        <v>3238.9497</v>
      </c>
      <c r="H233" s="135">
        <v>1972.1577999999997</v>
      </c>
      <c r="I233" s="69"/>
      <c r="J233" s="69"/>
      <c r="K233" s="69"/>
      <c r="L233" s="69"/>
      <c r="M233" s="69"/>
      <c r="N233" s="69"/>
      <c r="O233" s="69"/>
      <c r="P233" s="69"/>
      <c r="Q233" s="69"/>
      <c r="R233" s="69"/>
    </row>
    <row r="234" spans="1:18" ht="12.75">
      <c r="A234" s="70" t="str">
        <f t="shared" si="2"/>
        <v>Бештин айы</v>
      </c>
      <c r="B234" s="136">
        <v>6171.2144</v>
      </c>
      <c r="C234" s="135">
        <v>1255.2481</v>
      </c>
      <c r="D234" s="135">
        <v>190.96710000000002</v>
      </c>
      <c r="E234" s="135">
        <v>124.5691</v>
      </c>
      <c r="F234" s="135">
        <v>623.211</v>
      </c>
      <c r="G234" s="135">
        <v>2584.8093</v>
      </c>
      <c r="H234" s="135">
        <v>1392.4098000000001</v>
      </c>
      <c r="I234" s="69"/>
      <c r="J234" s="69"/>
      <c r="K234" s="69"/>
      <c r="L234" s="69"/>
      <c r="M234" s="69"/>
      <c r="N234" s="69"/>
      <c r="O234" s="69"/>
      <c r="P234" s="69"/>
      <c r="Q234" s="69"/>
      <c r="R234" s="69"/>
    </row>
  </sheetData>
  <sheetProtection/>
  <mergeCells count="2">
    <mergeCell ref="A6:A7"/>
    <mergeCell ref="B6:B7"/>
  </mergeCells>
  <printOptions/>
  <pageMargins left="0.75" right="0.75" top="0.7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34"/>
  <sheetViews>
    <sheetView zoomScalePageLayoutView="0" workbookViewId="0" topLeftCell="A1">
      <pane xSplit="1" ySplit="7" topLeftCell="B21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34" sqref="B234:H234"/>
    </sheetView>
  </sheetViews>
  <sheetFormatPr defaultColWidth="9.00390625" defaultRowHeight="12.75"/>
  <cols>
    <col min="1" max="1" width="14.875" style="1" customWidth="1"/>
    <col min="2" max="2" width="11.125" style="1" customWidth="1"/>
    <col min="3" max="8" width="10.125" style="1" customWidth="1"/>
    <col min="9" max="9" width="13.125" style="1" customWidth="1"/>
    <col min="10" max="16384" width="9.125" style="1" customWidth="1"/>
  </cols>
  <sheetData>
    <row r="1" spans="8:9" ht="12.75">
      <c r="H1" s="32" t="s">
        <v>25</v>
      </c>
      <c r="I1" s="36"/>
    </row>
    <row r="3" ht="14.25">
      <c r="A3" s="9" t="s">
        <v>52</v>
      </c>
    </row>
    <row r="5" spans="1:8" ht="12.75">
      <c r="A5" s="19"/>
      <c r="H5" s="23" t="s">
        <v>1</v>
      </c>
    </row>
    <row r="6" spans="1:8" ht="12.75" customHeight="1">
      <c r="A6" s="160" t="s">
        <v>27</v>
      </c>
      <c r="B6" s="160" t="s">
        <v>28</v>
      </c>
      <c r="C6" s="62" t="s">
        <v>42</v>
      </c>
      <c r="D6" s="63"/>
      <c r="E6" s="63"/>
      <c r="F6" s="63"/>
      <c r="G6" s="63"/>
      <c r="H6" s="64"/>
    </row>
    <row r="7" spans="1:8" ht="51" customHeight="1">
      <c r="A7" s="161"/>
      <c r="B7" s="161"/>
      <c r="C7" s="65" t="s">
        <v>43</v>
      </c>
      <c r="D7" s="65" t="s">
        <v>44</v>
      </c>
      <c r="E7" s="65" t="s">
        <v>45</v>
      </c>
      <c r="F7" s="65" t="s">
        <v>46</v>
      </c>
      <c r="G7" s="65" t="s">
        <v>47</v>
      </c>
      <c r="H7" s="65" t="s">
        <v>48</v>
      </c>
    </row>
    <row r="8" spans="1:17" ht="12.75">
      <c r="A8" s="66" t="s">
        <v>56</v>
      </c>
      <c r="B8" s="82">
        <v>43.517</v>
      </c>
      <c r="C8" s="83">
        <v>4.515</v>
      </c>
      <c r="D8" s="83">
        <v>19.944</v>
      </c>
      <c r="E8" s="83">
        <v>18.013</v>
      </c>
      <c r="F8" s="83">
        <v>0.997</v>
      </c>
      <c r="G8" s="83">
        <v>0.048</v>
      </c>
      <c r="H8" s="82">
        <v>0</v>
      </c>
      <c r="I8" s="69"/>
      <c r="J8" s="69"/>
      <c r="K8" s="69"/>
      <c r="L8" s="69"/>
      <c r="M8" s="69"/>
      <c r="N8" s="69"/>
      <c r="O8" s="69"/>
      <c r="P8" s="69"/>
      <c r="Q8" s="69"/>
    </row>
    <row r="9" spans="1:17" ht="12.75">
      <c r="A9" s="70" t="s">
        <v>6</v>
      </c>
      <c r="B9" s="84">
        <v>31.6685</v>
      </c>
      <c r="C9" s="85">
        <v>0.928</v>
      </c>
      <c r="D9" s="85">
        <v>14.4165</v>
      </c>
      <c r="E9" s="85">
        <v>11.493</v>
      </c>
      <c r="F9" s="85">
        <v>2.714</v>
      </c>
      <c r="G9" s="85">
        <v>2.092</v>
      </c>
      <c r="H9" s="84">
        <v>0.025</v>
      </c>
      <c r="I9" s="69"/>
      <c r="J9" s="69"/>
      <c r="K9" s="69"/>
      <c r="L9" s="69"/>
      <c r="M9" s="69"/>
      <c r="N9" s="69"/>
      <c r="O9" s="69"/>
      <c r="P9" s="69"/>
      <c r="Q9" s="69"/>
    </row>
    <row r="10" spans="1:17" ht="12.75">
      <c r="A10" s="73" t="s">
        <v>7</v>
      </c>
      <c r="B10" s="84">
        <v>24.563599999999997</v>
      </c>
      <c r="C10" s="85">
        <v>1.5857999999999999</v>
      </c>
      <c r="D10" s="85">
        <v>10.701799999999999</v>
      </c>
      <c r="E10" s="85">
        <v>5.368</v>
      </c>
      <c r="F10" s="85">
        <v>4.197</v>
      </c>
      <c r="G10" s="85">
        <v>2.711</v>
      </c>
      <c r="H10" s="84">
        <v>0</v>
      </c>
      <c r="I10" s="69"/>
      <c r="J10" s="69"/>
      <c r="K10" s="69"/>
      <c r="L10" s="69"/>
      <c r="M10" s="69"/>
      <c r="N10" s="69"/>
      <c r="O10" s="69"/>
      <c r="P10" s="69"/>
      <c r="Q10" s="69"/>
    </row>
    <row r="11" spans="1:17" ht="12.75">
      <c r="A11" s="73" t="s">
        <v>8</v>
      </c>
      <c r="B11" s="86">
        <v>43.7008</v>
      </c>
      <c r="C11" s="85">
        <v>2.39</v>
      </c>
      <c r="D11" s="85">
        <v>9.413</v>
      </c>
      <c r="E11" s="85">
        <v>27.474</v>
      </c>
      <c r="F11" s="85">
        <v>3.7858</v>
      </c>
      <c r="G11" s="85">
        <v>0.558</v>
      </c>
      <c r="H11" s="84">
        <v>0.08</v>
      </c>
      <c r="I11" s="69"/>
      <c r="J11" s="69"/>
      <c r="K11" s="69"/>
      <c r="L11" s="69"/>
      <c r="M11" s="69"/>
      <c r="N11" s="69"/>
      <c r="O11" s="69"/>
      <c r="P11" s="69"/>
      <c r="Q11" s="69"/>
    </row>
    <row r="12" spans="1:17" ht="12.75">
      <c r="A12" s="73" t="s">
        <v>9</v>
      </c>
      <c r="B12" s="86">
        <v>33.5413</v>
      </c>
      <c r="C12" s="85">
        <v>6.1138</v>
      </c>
      <c r="D12" s="85">
        <v>16.3535</v>
      </c>
      <c r="E12" s="85">
        <v>8.792</v>
      </c>
      <c r="F12" s="85">
        <v>2.026</v>
      </c>
      <c r="G12" s="85">
        <v>0.256</v>
      </c>
      <c r="H12" s="85">
        <v>0</v>
      </c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12.75">
      <c r="A13" s="73" t="s">
        <v>10</v>
      </c>
      <c r="B13" s="86">
        <v>23.2168</v>
      </c>
      <c r="C13" s="85">
        <v>2.629</v>
      </c>
      <c r="D13" s="85">
        <v>11.114600000000001</v>
      </c>
      <c r="E13" s="85">
        <v>7.8102</v>
      </c>
      <c r="F13" s="85">
        <v>0.51</v>
      </c>
      <c r="G13" s="85">
        <v>1.073</v>
      </c>
      <c r="H13" s="85">
        <v>0.08</v>
      </c>
      <c r="I13" s="69"/>
      <c r="J13" s="69"/>
      <c r="K13" s="69"/>
      <c r="L13" s="69"/>
      <c r="M13" s="69"/>
      <c r="N13" s="69"/>
      <c r="O13" s="69"/>
      <c r="P13" s="69"/>
      <c r="Q13" s="69"/>
    </row>
    <row r="14" spans="1:17" ht="12.75">
      <c r="A14" s="73" t="s">
        <v>11</v>
      </c>
      <c r="B14" s="86">
        <v>40.6261</v>
      </c>
      <c r="C14" s="85">
        <v>3.528</v>
      </c>
      <c r="D14" s="85">
        <v>11.6296</v>
      </c>
      <c r="E14" s="85">
        <v>18.8105</v>
      </c>
      <c r="F14" s="85">
        <v>4.042</v>
      </c>
      <c r="G14" s="85">
        <v>2.616</v>
      </c>
      <c r="H14" s="85">
        <v>0</v>
      </c>
      <c r="I14" s="69"/>
      <c r="J14" s="69"/>
      <c r="K14" s="69"/>
      <c r="L14" s="69"/>
      <c r="M14" s="69"/>
      <c r="N14" s="69"/>
      <c r="O14" s="69"/>
      <c r="P14" s="69"/>
      <c r="Q14" s="69"/>
    </row>
    <row r="15" spans="1:17" ht="12.75">
      <c r="A15" s="73" t="s">
        <v>12</v>
      </c>
      <c r="B15" s="86">
        <v>36.9568</v>
      </c>
      <c r="C15" s="85">
        <v>2.121</v>
      </c>
      <c r="D15" s="85">
        <v>16.887</v>
      </c>
      <c r="E15" s="85">
        <v>14.2951</v>
      </c>
      <c r="F15" s="85">
        <v>2.1235999999999997</v>
      </c>
      <c r="G15" s="85">
        <v>1.5151</v>
      </c>
      <c r="H15" s="85">
        <v>0.015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1:17" ht="12.75">
      <c r="A16" s="73" t="s">
        <v>13</v>
      </c>
      <c r="B16" s="86">
        <v>25.312</v>
      </c>
      <c r="C16" s="85">
        <v>1.079</v>
      </c>
      <c r="D16" s="85">
        <v>14.156</v>
      </c>
      <c r="E16" s="85">
        <v>8.595</v>
      </c>
      <c r="F16" s="85">
        <v>1.306</v>
      </c>
      <c r="G16" s="85">
        <v>0.176</v>
      </c>
      <c r="H16" s="85">
        <v>0</v>
      </c>
      <c r="I16" s="69"/>
      <c r="J16" s="69"/>
      <c r="K16" s="69"/>
      <c r="L16" s="69"/>
      <c r="M16" s="69"/>
      <c r="N16" s="69"/>
      <c r="O16" s="69"/>
      <c r="P16" s="69"/>
      <c r="Q16" s="69"/>
    </row>
    <row r="17" spans="1:17" ht="12.75">
      <c r="A17" s="73" t="s">
        <v>14</v>
      </c>
      <c r="B17" s="86">
        <v>23.207900000000002</v>
      </c>
      <c r="C17" s="85">
        <v>4.871</v>
      </c>
      <c r="D17" s="85">
        <v>7.196899999999999</v>
      </c>
      <c r="E17" s="85">
        <v>9.803</v>
      </c>
      <c r="F17" s="85">
        <v>0.754</v>
      </c>
      <c r="G17" s="85">
        <v>0.103</v>
      </c>
      <c r="H17" s="85">
        <v>0.48</v>
      </c>
      <c r="I17" s="69"/>
      <c r="J17" s="69"/>
      <c r="K17" s="69"/>
      <c r="L17" s="69"/>
      <c r="M17" s="69"/>
      <c r="N17" s="69"/>
      <c r="O17" s="69"/>
      <c r="P17" s="69"/>
      <c r="Q17" s="69"/>
    </row>
    <row r="18" spans="1:17" ht="12.75">
      <c r="A18" s="73" t="s">
        <v>15</v>
      </c>
      <c r="B18" s="86">
        <v>39.5997</v>
      </c>
      <c r="C18" s="85">
        <v>1.479</v>
      </c>
      <c r="D18" s="85">
        <v>16.000899999999998</v>
      </c>
      <c r="E18" s="85">
        <v>18.413</v>
      </c>
      <c r="F18" s="85">
        <v>1.595</v>
      </c>
      <c r="G18" s="85">
        <v>2.1118</v>
      </c>
      <c r="H18" s="85">
        <v>0</v>
      </c>
      <c r="I18" s="69"/>
      <c r="J18" s="69"/>
      <c r="K18" s="69"/>
      <c r="L18" s="69"/>
      <c r="M18" s="69"/>
      <c r="N18" s="69"/>
      <c r="O18" s="69"/>
      <c r="P18" s="69"/>
      <c r="Q18" s="69"/>
    </row>
    <row r="19" spans="1:17" ht="13.5" thickBot="1">
      <c r="A19" s="75" t="s">
        <v>57</v>
      </c>
      <c r="B19" s="87">
        <v>46.6081</v>
      </c>
      <c r="C19" s="88">
        <v>3.97</v>
      </c>
      <c r="D19" s="88">
        <v>24.218</v>
      </c>
      <c r="E19" s="88">
        <v>10.3177</v>
      </c>
      <c r="F19" s="88">
        <v>4.867</v>
      </c>
      <c r="G19" s="88">
        <v>3.2354000000000003</v>
      </c>
      <c r="H19" s="88">
        <v>0</v>
      </c>
      <c r="I19" s="69"/>
      <c r="J19" s="69"/>
      <c r="K19" s="69"/>
      <c r="L19" s="69"/>
      <c r="M19" s="69"/>
      <c r="N19" s="69"/>
      <c r="O19" s="69"/>
      <c r="P19" s="69"/>
      <c r="Q19" s="69"/>
    </row>
    <row r="20" spans="1:17" ht="12.75">
      <c r="A20" s="66" t="s">
        <v>58</v>
      </c>
      <c r="B20" s="82">
        <v>33.5509</v>
      </c>
      <c r="C20" s="83">
        <v>0.51</v>
      </c>
      <c r="D20" s="83">
        <v>8.276</v>
      </c>
      <c r="E20" s="83">
        <v>23.411</v>
      </c>
      <c r="F20" s="83">
        <v>1.2589000000000001</v>
      </c>
      <c r="G20" s="83">
        <v>0.095</v>
      </c>
      <c r="H20" s="82">
        <v>0</v>
      </c>
      <c r="I20" s="69"/>
      <c r="J20" s="69"/>
      <c r="K20" s="69"/>
      <c r="L20" s="69"/>
      <c r="M20" s="69"/>
      <c r="N20" s="69"/>
      <c r="O20" s="69"/>
      <c r="P20" s="69"/>
      <c r="Q20" s="69"/>
    </row>
    <row r="21" spans="1:17" ht="12.75">
      <c r="A21" s="70" t="s">
        <v>6</v>
      </c>
      <c r="B21" s="84">
        <v>30.183400000000002</v>
      </c>
      <c r="C21" s="85">
        <v>2.103</v>
      </c>
      <c r="D21" s="85">
        <v>6.6194</v>
      </c>
      <c r="E21" s="85">
        <v>19.382</v>
      </c>
      <c r="F21" s="85">
        <v>1.761</v>
      </c>
      <c r="G21" s="85">
        <v>0.118</v>
      </c>
      <c r="H21" s="84">
        <v>0.2</v>
      </c>
      <c r="I21" s="69"/>
      <c r="J21" s="69"/>
      <c r="K21" s="69"/>
      <c r="L21" s="69"/>
      <c r="M21" s="69"/>
      <c r="N21" s="69"/>
      <c r="O21" s="69"/>
      <c r="P21" s="69"/>
      <c r="Q21" s="69"/>
    </row>
    <row r="22" spans="1:17" ht="12.75">
      <c r="A22" s="73" t="s">
        <v>7</v>
      </c>
      <c r="B22" s="84">
        <v>55.023</v>
      </c>
      <c r="C22" s="85">
        <v>1.059</v>
      </c>
      <c r="D22" s="85">
        <v>15.81</v>
      </c>
      <c r="E22" s="85">
        <v>31.988</v>
      </c>
      <c r="F22" s="85">
        <v>2.599</v>
      </c>
      <c r="G22" s="85">
        <v>3.567</v>
      </c>
      <c r="H22" s="84">
        <v>0</v>
      </c>
      <c r="I22" s="69"/>
      <c r="J22" s="69"/>
      <c r="K22" s="69"/>
      <c r="L22" s="69"/>
      <c r="M22" s="69"/>
      <c r="N22" s="69"/>
      <c r="O22" s="69"/>
      <c r="P22" s="69"/>
      <c r="Q22" s="69"/>
    </row>
    <row r="23" spans="1:17" ht="12.75">
      <c r="A23" s="73" t="s">
        <v>8</v>
      </c>
      <c r="B23" s="86">
        <v>31.5945</v>
      </c>
      <c r="C23" s="85">
        <v>0.9895</v>
      </c>
      <c r="D23" s="85">
        <v>6.02</v>
      </c>
      <c r="E23" s="85">
        <v>22.855</v>
      </c>
      <c r="F23" s="85">
        <v>1.425</v>
      </c>
      <c r="G23" s="85">
        <v>0.305</v>
      </c>
      <c r="H23" s="84">
        <v>0</v>
      </c>
      <c r="I23" s="69"/>
      <c r="J23" s="69"/>
      <c r="K23" s="69"/>
      <c r="L23" s="69"/>
      <c r="M23" s="69"/>
      <c r="N23" s="69"/>
      <c r="O23" s="69"/>
      <c r="P23" s="69"/>
      <c r="Q23" s="69"/>
    </row>
    <row r="24" spans="1:17" ht="12.75">
      <c r="A24" s="73" t="s">
        <v>9</v>
      </c>
      <c r="B24" s="86">
        <v>67.55810000000001</v>
      </c>
      <c r="C24" s="85">
        <v>4.64</v>
      </c>
      <c r="D24" s="85">
        <v>7.4952</v>
      </c>
      <c r="E24" s="85">
        <v>38.985</v>
      </c>
      <c r="F24" s="85">
        <v>14.266</v>
      </c>
      <c r="G24" s="85">
        <v>1.2519</v>
      </c>
      <c r="H24" s="85">
        <v>0.92</v>
      </c>
      <c r="I24" s="69"/>
      <c r="J24" s="69"/>
      <c r="K24" s="69"/>
      <c r="L24" s="69"/>
      <c r="M24" s="69"/>
      <c r="N24" s="69"/>
      <c r="O24" s="69"/>
      <c r="P24" s="69"/>
      <c r="Q24" s="69"/>
    </row>
    <row r="25" spans="1:17" ht="12.75">
      <c r="A25" s="73" t="s">
        <v>10</v>
      </c>
      <c r="B25" s="86">
        <v>80.2625</v>
      </c>
      <c r="C25" s="85">
        <v>3.306</v>
      </c>
      <c r="D25" s="85">
        <v>25.190099999999997</v>
      </c>
      <c r="E25" s="85">
        <v>40.4914</v>
      </c>
      <c r="F25" s="85">
        <v>10.17</v>
      </c>
      <c r="G25" s="85">
        <v>0.431</v>
      </c>
      <c r="H25" s="85">
        <v>0.674</v>
      </c>
      <c r="I25" s="69"/>
      <c r="J25" s="69"/>
      <c r="K25" s="69"/>
      <c r="L25" s="69"/>
      <c r="M25" s="69"/>
      <c r="N25" s="69"/>
      <c r="O25" s="69"/>
      <c r="P25" s="69"/>
      <c r="Q25" s="69"/>
    </row>
    <row r="26" spans="1:17" ht="12.75">
      <c r="A26" s="73" t="s">
        <v>11</v>
      </c>
      <c r="B26" s="86">
        <v>67.4607</v>
      </c>
      <c r="C26" s="85">
        <v>1.35</v>
      </c>
      <c r="D26" s="85">
        <v>7.9565</v>
      </c>
      <c r="E26" s="85">
        <v>54.1015</v>
      </c>
      <c r="F26" s="85">
        <v>3.6967</v>
      </c>
      <c r="G26" s="85">
        <v>0.356</v>
      </c>
      <c r="H26" s="85">
        <v>0</v>
      </c>
      <c r="I26" s="69"/>
      <c r="J26" s="69"/>
      <c r="K26" s="69"/>
      <c r="L26" s="69"/>
      <c r="M26" s="69"/>
      <c r="N26" s="69"/>
      <c r="O26" s="69"/>
      <c r="P26" s="69"/>
      <c r="Q26" s="69"/>
    </row>
    <row r="27" spans="1:17" ht="12.75">
      <c r="A27" s="73" t="s">
        <v>12</v>
      </c>
      <c r="B27" s="86">
        <v>44.586</v>
      </c>
      <c r="C27" s="85">
        <v>2.418</v>
      </c>
      <c r="D27" s="85">
        <v>12.134</v>
      </c>
      <c r="E27" s="85">
        <v>27.299</v>
      </c>
      <c r="F27" s="85">
        <v>2</v>
      </c>
      <c r="G27" s="85">
        <v>0.475</v>
      </c>
      <c r="H27" s="85">
        <v>0.26</v>
      </c>
      <c r="I27" s="69"/>
      <c r="J27" s="69"/>
      <c r="K27" s="69"/>
      <c r="L27" s="69"/>
      <c r="M27" s="69"/>
      <c r="N27" s="69"/>
      <c r="O27" s="69"/>
      <c r="P27" s="69"/>
      <c r="Q27" s="69"/>
    </row>
    <row r="28" spans="1:17" ht="12.75">
      <c r="A28" s="73" t="s">
        <v>13</v>
      </c>
      <c r="B28" s="86">
        <v>62.881099999999996</v>
      </c>
      <c r="C28" s="85">
        <v>6.9501</v>
      </c>
      <c r="D28" s="85">
        <v>12.6504</v>
      </c>
      <c r="E28" s="85">
        <v>31.1066</v>
      </c>
      <c r="F28" s="85">
        <v>11.764</v>
      </c>
      <c r="G28" s="85">
        <v>0.41</v>
      </c>
      <c r="H28" s="85">
        <v>0</v>
      </c>
      <c r="I28" s="69"/>
      <c r="J28" s="69"/>
      <c r="K28" s="69"/>
      <c r="L28" s="69"/>
      <c r="M28" s="69"/>
      <c r="N28" s="69"/>
      <c r="O28" s="69"/>
      <c r="P28" s="69"/>
      <c r="Q28" s="69"/>
    </row>
    <row r="29" spans="1:17" ht="12.75">
      <c r="A29" s="73" t="s">
        <v>14</v>
      </c>
      <c r="B29" s="86">
        <v>52.3441</v>
      </c>
      <c r="C29" s="85">
        <v>0.3305</v>
      </c>
      <c r="D29" s="85">
        <v>10.1274</v>
      </c>
      <c r="E29" s="85">
        <v>35.5884</v>
      </c>
      <c r="F29" s="85">
        <v>5.3715</v>
      </c>
      <c r="G29" s="85">
        <v>0.9262999999999999</v>
      </c>
      <c r="H29" s="85">
        <v>0</v>
      </c>
      <c r="I29" s="69"/>
      <c r="J29" s="69"/>
      <c r="K29" s="69"/>
      <c r="L29" s="69"/>
      <c r="M29" s="69"/>
      <c r="N29" s="69"/>
      <c r="O29" s="69"/>
      <c r="P29" s="69"/>
      <c r="Q29" s="69"/>
    </row>
    <row r="30" spans="1:17" ht="12.75">
      <c r="A30" s="73" t="s">
        <v>15</v>
      </c>
      <c r="B30" s="86">
        <v>87.00739999999999</v>
      </c>
      <c r="C30" s="85">
        <v>2.4432</v>
      </c>
      <c r="D30" s="85">
        <v>11.7538</v>
      </c>
      <c r="E30" s="85">
        <v>69.49839999999999</v>
      </c>
      <c r="F30" s="85">
        <v>2.098</v>
      </c>
      <c r="G30" s="85">
        <v>1.041</v>
      </c>
      <c r="H30" s="85">
        <v>0.173</v>
      </c>
      <c r="I30" s="69"/>
      <c r="J30" s="69"/>
      <c r="K30" s="69"/>
      <c r="L30" s="69"/>
      <c r="M30" s="69"/>
      <c r="N30" s="69"/>
      <c r="O30" s="69"/>
      <c r="P30" s="69"/>
      <c r="Q30" s="69"/>
    </row>
    <row r="31" spans="1:17" ht="13.5" thickBot="1">
      <c r="A31" s="75" t="s">
        <v>57</v>
      </c>
      <c r="B31" s="87">
        <v>190.836</v>
      </c>
      <c r="C31" s="88">
        <v>22.6117</v>
      </c>
      <c r="D31" s="88">
        <v>28.2129</v>
      </c>
      <c r="E31" s="88">
        <v>79.5684</v>
      </c>
      <c r="F31" s="88">
        <v>32.355</v>
      </c>
      <c r="G31" s="88">
        <v>28.088</v>
      </c>
      <c r="H31" s="88">
        <v>0</v>
      </c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12.75">
      <c r="A32" s="66" t="s">
        <v>59</v>
      </c>
      <c r="B32" s="82">
        <v>123.27380000000001</v>
      </c>
      <c r="C32" s="83">
        <v>6.964</v>
      </c>
      <c r="D32" s="83">
        <v>17.537</v>
      </c>
      <c r="E32" s="83">
        <v>76.6732</v>
      </c>
      <c r="F32" s="83">
        <v>21.3126</v>
      </c>
      <c r="G32" s="83">
        <v>0.698</v>
      </c>
      <c r="H32" s="82">
        <v>0.089</v>
      </c>
      <c r="I32" s="69"/>
      <c r="J32" s="69"/>
      <c r="K32" s="69"/>
      <c r="L32" s="69"/>
      <c r="M32" s="69"/>
      <c r="N32" s="69"/>
      <c r="O32" s="69"/>
      <c r="P32" s="69"/>
      <c r="Q32" s="69"/>
    </row>
    <row r="33" spans="1:17" ht="12.75">
      <c r="A33" s="70" t="s">
        <v>6</v>
      </c>
      <c r="B33" s="84">
        <v>99.65060000000001</v>
      </c>
      <c r="C33" s="85">
        <v>5.188</v>
      </c>
      <c r="D33" s="85">
        <v>10.3917</v>
      </c>
      <c r="E33" s="85">
        <v>54.533699999999996</v>
      </c>
      <c r="F33" s="85">
        <v>28.259</v>
      </c>
      <c r="G33" s="85">
        <v>1.2282</v>
      </c>
      <c r="H33" s="84">
        <v>0.05</v>
      </c>
      <c r="I33" s="69"/>
      <c r="J33" s="69"/>
      <c r="K33" s="69"/>
      <c r="L33" s="69"/>
      <c r="M33" s="69"/>
      <c r="N33" s="69"/>
      <c r="O33" s="69"/>
      <c r="P33" s="69"/>
      <c r="Q33" s="69"/>
    </row>
    <row r="34" spans="1:17" ht="12.75">
      <c r="A34" s="73" t="s">
        <v>7</v>
      </c>
      <c r="B34" s="84">
        <v>98.0505</v>
      </c>
      <c r="C34" s="85">
        <v>4.275</v>
      </c>
      <c r="D34" s="85">
        <v>15.8231</v>
      </c>
      <c r="E34" s="85">
        <v>56.3774</v>
      </c>
      <c r="F34" s="85">
        <v>20.699</v>
      </c>
      <c r="G34" s="85">
        <v>0.876</v>
      </c>
      <c r="H34" s="84">
        <v>0</v>
      </c>
      <c r="I34" s="69"/>
      <c r="J34" s="69"/>
      <c r="K34" s="69"/>
      <c r="L34" s="69"/>
      <c r="M34" s="69"/>
      <c r="N34" s="69"/>
      <c r="O34" s="69"/>
      <c r="P34" s="69"/>
      <c r="Q34" s="69"/>
    </row>
    <row r="35" spans="1:17" ht="12.75">
      <c r="A35" s="73" t="s">
        <v>8</v>
      </c>
      <c r="B35" s="86">
        <v>146.28629999999998</v>
      </c>
      <c r="C35" s="85">
        <v>6.526</v>
      </c>
      <c r="D35" s="85">
        <v>15.170200000000001</v>
      </c>
      <c r="E35" s="85">
        <v>91.4704</v>
      </c>
      <c r="F35" s="85">
        <v>32.435700000000004</v>
      </c>
      <c r="G35" s="85">
        <v>0.56</v>
      </c>
      <c r="H35" s="84">
        <v>0.124</v>
      </c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12.75">
      <c r="A36" s="73" t="s">
        <v>9</v>
      </c>
      <c r="B36" s="86">
        <v>256.3662</v>
      </c>
      <c r="C36" s="85">
        <v>27.4017</v>
      </c>
      <c r="D36" s="85">
        <v>14.2665</v>
      </c>
      <c r="E36" s="85">
        <v>104.0373</v>
      </c>
      <c r="F36" s="85">
        <v>108.2105</v>
      </c>
      <c r="G36" s="85">
        <v>2.0841999999999996</v>
      </c>
      <c r="H36" s="85">
        <v>0.366</v>
      </c>
      <c r="I36" s="69"/>
      <c r="J36" s="69"/>
      <c r="K36" s="69"/>
      <c r="L36" s="69"/>
      <c r="M36" s="69"/>
      <c r="N36" s="69"/>
      <c r="O36" s="69"/>
      <c r="P36" s="69"/>
      <c r="Q36" s="69"/>
    </row>
    <row r="37" spans="1:17" ht="12.75">
      <c r="A37" s="73" t="s">
        <v>10</v>
      </c>
      <c r="B37" s="86">
        <v>63.191300000000005</v>
      </c>
      <c r="C37" s="85">
        <v>2.2666</v>
      </c>
      <c r="D37" s="85">
        <v>4.5435</v>
      </c>
      <c r="E37" s="85">
        <v>32.4087</v>
      </c>
      <c r="F37" s="85">
        <v>23.3515</v>
      </c>
      <c r="G37" s="85">
        <v>0.621</v>
      </c>
      <c r="H37" s="85">
        <v>0</v>
      </c>
      <c r="I37" s="69"/>
      <c r="J37" s="69"/>
      <c r="K37" s="69"/>
      <c r="L37" s="69"/>
      <c r="M37" s="69"/>
      <c r="N37" s="69"/>
      <c r="O37" s="69"/>
      <c r="P37" s="69"/>
      <c r="Q37" s="69"/>
    </row>
    <row r="38" spans="1:17" ht="12.75">
      <c r="A38" s="73" t="s">
        <v>11</v>
      </c>
      <c r="B38" s="86">
        <v>87.06639999999999</v>
      </c>
      <c r="C38" s="85">
        <v>1.816</v>
      </c>
      <c r="D38" s="85">
        <v>14.079600000000001</v>
      </c>
      <c r="E38" s="85">
        <v>64.725</v>
      </c>
      <c r="F38" s="85">
        <v>4.3728</v>
      </c>
      <c r="G38" s="85">
        <v>2.073</v>
      </c>
      <c r="H38" s="85">
        <v>0</v>
      </c>
      <c r="I38" s="69"/>
      <c r="J38" s="69"/>
      <c r="K38" s="69"/>
      <c r="L38" s="69"/>
      <c r="M38" s="69"/>
      <c r="N38" s="69"/>
      <c r="O38" s="69"/>
      <c r="P38" s="69"/>
      <c r="Q38" s="69"/>
    </row>
    <row r="39" spans="1:17" ht="12.75">
      <c r="A39" s="73" t="s">
        <v>12</v>
      </c>
      <c r="B39" s="86">
        <v>41.5792</v>
      </c>
      <c r="C39" s="85">
        <v>0.9662000000000001</v>
      </c>
      <c r="D39" s="85">
        <v>8.156</v>
      </c>
      <c r="E39" s="85">
        <v>22.453</v>
      </c>
      <c r="F39" s="85">
        <v>9.416</v>
      </c>
      <c r="G39" s="85">
        <v>0.588</v>
      </c>
      <c r="H39" s="85">
        <v>0</v>
      </c>
      <c r="I39" s="69"/>
      <c r="J39" s="69"/>
      <c r="K39" s="69"/>
      <c r="L39" s="69"/>
      <c r="M39" s="69"/>
      <c r="N39" s="69"/>
      <c r="O39" s="69"/>
      <c r="P39" s="69"/>
      <c r="Q39" s="69"/>
    </row>
    <row r="40" spans="1:17" ht="12.75">
      <c r="A40" s="73" t="s">
        <v>13</v>
      </c>
      <c r="B40" s="86">
        <v>190.7615</v>
      </c>
      <c r="C40" s="85">
        <v>42.3684</v>
      </c>
      <c r="D40" s="85">
        <v>7.256399999999999</v>
      </c>
      <c r="E40" s="85">
        <v>121.3519</v>
      </c>
      <c r="F40" s="85">
        <v>5.9728</v>
      </c>
      <c r="G40" s="85">
        <v>13.812</v>
      </c>
      <c r="H40" s="85">
        <v>0</v>
      </c>
      <c r="I40" s="69"/>
      <c r="J40" s="69"/>
      <c r="K40" s="69"/>
      <c r="L40" s="69"/>
      <c r="M40" s="69"/>
      <c r="N40" s="69"/>
      <c r="O40" s="69"/>
      <c r="P40" s="69"/>
      <c r="Q40" s="69"/>
    </row>
    <row r="41" spans="1:17" ht="12.75">
      <c r="A41" s="73" t="s">
        <v>14</v>
      </c>
      <c r="B41" s="86">
        <v>24.161900000000003</v>
      </c>
      <c r="C41" s="85">
        <v>0.766</v>
      </c>
      <c r="D41" s="85">
        <v>4.7076</v>
      </c>
      <c r="E41" s="85">
        <v>15.2645</v>
      </c>
      <c r="F41" s="85">
        <v>3.1133</v>
      </c>
      <c r="G41" s="85">
        <v>0.3105</v>
      </c>
      <c r="H41" s="85">
        <v>0</v>
      </c>
      <c r="I41" s="69"/>
      <c r="J41" s="69"/>
      <c r="K41" s="69"/>
      <c r="L41" s="69"/>
      <c r="M41" s="69"/>
      <c r="N41" s="69"/>
      <c r="O41" s="69"/>
      <c r="P41" s="69"/>
      <c r="Q41" s="69"/>
    </row>
    <row r="42" spans="1:17" ht="12.75">
      <c r="A42" s="73" t="s">
        <v>15</v>
      </c>
      <c r="B42" s="86">
        <v>49.580400000000004</v>
      </c>
      <c r="C42" s="85">
        <v>0.359</v>
      </c>
      <c r="D42" s="85">
        <v>10.4762</v>
      </c>
      <c r="E42" s="85">
        <v>31.278</v>
      </c>
      <c r="F42" s="85">
        <v>6.623</v>
      </c>
      <c r="G42" s="85">
        <v>0.8442000000000001</v>
      </c>
      <c r="H42" s="85">
        <v>0</v>
      </c>
      <c r="I42" s="69"/>
      <c r="J42" s="69"/>
      <c r="K42" s="69"/>
      <c r="L42" s="69"/>
      <c r="M42" s="69"/>
      <c r="N42" s="69"/>
      <c r="O42" s="69"/>
      <c r="P42" s="69"/>
      <c r="Q42" s="69"/>
    </row>
    <row r="43" spans="1:17" ht="13.5" thickBot="1">
      <c r="A43" s="75" t="s">
        <v>57</v>
      </c>
      <c r="B43" s="87">
        <v>115.4285</v>
      </c>
      <c r="C43" s="88">
        <v>17.7874</v>
      </c>
      <c r="D43" s="88">
        <v>10.790299999999998</v>
      </c>
      <c r="E43" s="88">
        <v>16.3168</v>
      </c>
      <c r="F43" s="88">
        <v>12.616</v>
      </c>
      <c r="G43" s="88">
        <v>57.737</v>
      </c>
      <c r="H43" s="88">
        <v>0.181</v>
      </c>
      <c r="I43" s="69"/>
      <c r="J43" s="69"/>
      <c r="K43" s="69"/>
      <c r="L43" s="69"/>
      <c r="M43" s="69"/>
      <c r="N43" s="69"/>
      <c r="O43" s="69"/>
      <c r="P43" s="69"/>
      <c r="Q43" s="69"/>
    </row>
    <row r="44" spans="1:17" ht="12.75">
      <c r="A44" s="66" t="s">
        <v>60</v>
      </c>
      <c r="B44" s="82">
        <v>44.0937</v>
      </c>
      <c r="C44" s="83">
        <v>11.134799999999998</v>
      </c>
      <c r="D44" s="83">
        <v>14.108</v>
      </c>
      <c r="E44" s="83">
        <v>9.3309</v>
      </c>
      <c r="F44" s="83">
        <v>9.44</v>
      </c>
      <c r="G44" s="83">
        <v>0.08</v>
      </c>
      <c r="H44" s="82">
        <v>0</v>
      </c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12.75">
      <c r="A45" s="70" t="s">
        <v>6</v>
      </c>
      <c r="B45" s="84">
        <v>46.5036</v>
      </c>
      <c r="C45" s="85">
        <v>4.9416</v>
      </c>
      <c r="D45" s="85">
        <v>20.503</v>
      </c>
      <c r="E45" s="85">
        <v>9.777</v>
      </c>
      <c r="F45" s="85">
        <v>10.005</v>
      </c>
      <c r="G45" s="85">
        <v>1.277</v>
      </c>
      <c r="H45" s="84">
        <v>0</v>
      </c>
      <c r="I45" s="69"/>
      <c r="J45" s="69"/>
      <c r="K45" s="69"/>
      <c r="L45" s="69"/>
      <c r="M45" s="69"/>
      <c r="N45" s="69"/>
      <c r="O45" s="69"/>
      <c r="P45" s="69"/>
      <c r="Q45" s="69"/>
    </row>
    <row r="46" spans="1:17" ht="12.75">
      <c r="A46" s="73" t="s">
        <v>7</v>
      </c>
      <c r="B46" s="84">
        <v>55.6661</v>
      </c>
      <c r="C46" s="85">
        <v>6.435</v>
      </c>
      <c r="D46" s="85">
        <v>15.295</v>
      </c>
      <c r="E46" s="85">
        <v>17.2656</v>
      </c>
      <c r="F46" s="85">
        <v>14.1205</v>
      </c>
      <c r="G46" s="85">
        <v>2.55</v>
      </c>
      <c r="H46" s="84">
        <v>0</v>
      </c>
      <c r="I46" s="69"/>
      <c r="J46" s="69"/>
      <c r="K46" s="69"/>
      <c r="L46" s="69"/>
      <c r="M46" s="69"/>
      <c r="N46" s="69"/>
      <c r="O46" s="69"/>
      <c r="P46" s="69"/>
      <c r="Q46" s="69"/>
    </row>
    <row r="47" spans="1:17" ht="12.75">
      <c r="A47" s="73" t="s">
        <v>8</v>
      </c>
      <c r="B47" s="86">
        <v>64.794</v>
      </c>
      <c r="C47" s="85">
        <v>4.357</v>
      </c>
      <c r="D47" s="85">
        <v>14.389</v>
      </c>
      <c r="E47" s="85">
        <v>18.743</v>
      </c>
      <c r="F47" s="85">
        <v>19.267</v>
      </c>
      <c r="G47" s="85">
        <v>8.038</v>
      </c>
      <c r="H47" s="84">
        <v>0</v>
      </c>
      <c r="I47" s="69"/>
      <c r="J47" s="69"/>
      <c r="K47" s="69"/>
      <c r="L47" s="69"/>
      <c r="M47" s="69"/>
      <c r="N47" s="69"/>
      <c r="O47" s="69"/>
      <c r="P47" s="69"/>
      <c r="Q47" s="69"/>
    </row>
    <row r="48" spans="1:17" ht="12.75">
      <c r="A48" s="73" t="s">
        <v>9</v>
      </c>
      <c r="B48" s="86">
        <v>57.7924</v>
      </c>
      <c r="C48" s="85">
        <v>5.1177</v>
      </c>
      <c r="D48" s="85">
        <v>10.7311</v>
      </c>
      <c r="E48" s="85">
        <v>27.383</v>
      </c>
      <c r="F48" s="85">
        <v>13.0966</v>
      </c>
      <c r="G48" s="85">
        <v>1.264</v>
      </c>
      <c r="H48" s="85">
        <v>0.2</v>
      </c>
      <c r="I48" s="69"/>
      <c r="J48" s="69"/>
      <c r="K48" s="69"/>
      <c r="L48" s="69"/>
      <c r="M48" s="69"/>
      <c r="N48" s="69"/>
      <c r="O48" s="69"/>
      <c r="P48" s="69"/>
      <c r="Q48" s="69"/>
    </row>
    <row r="49" spans="1:17" ht="12.75">
      <c r="A49" s="73" t="s">
        <v>10</v>
      </c>
      <c r="B49" s="86">
        <v>34.2669</v>
      </c>
      <c r="C49" s="85">
        <v>1.9055</v>
      </c>
      <c r="D49" s="85">
        <v>10.033</v>
      </c>
      <c r="E49" s="85">
        <v>14.8994</v>
      </c>
      <c r="F49" s="85">
        <v>6.338</v>
      </c>
      <c r="G49" s="85">
        <v>0.694</v>
      </c>
      <c r="H49" s="85">
        <v>0.397</v>
      </c>
      <c r="I49" s="69"/>
      <c r="J49" s="69"/>
      <c r="K49" s="69"/>
      <c r="L49" s="69"/>
      <c r="M49" s="69"/>
      <c r="N49" s="69"/>
      <c r="O49" s="69"/>
      <c r="P49" s="69"/>
      <c r="Q49" s="69"/>
    </row>
    <row r="50" spans="1:17" ht="12.75">
      <c r="A50" s="73" t="s">
        <v>11</v>
      </c>
      <c r="B50" s="86">
        <v>47.9476</v>
      </c>
      <c r="C50" s="85">
        <v>0.528</v>
      </c>
      <c r="D50" s="85">
        <v>5.6935</v>
      </c>
      <c r="E50" s="85">
        <v>18.6251</v>
      </c>
      <c r="F50" s="85">
        <v>3.607</v>
      </c>
      <c r="G50" s="85">
        <v>19.494</v>
      </c>
      <c r="H50" s="85">
        <v>0</v>
      </c>
      <c r="I50" s="69"/>
      <c r="J50" s="69"/>
      <c r="K50" s="69"/>
      <c r="L50" s="69"/>
      <c r="M50" s="69"/>
      <c r="N50" s="69"/>
      <c r="O50" s="69"/>
      <c r="P50" s="69"/>
      <c r="Q50" s="69"/>
    </row>
    <row r="51" spans="1:17" ht="12.75">
      <c r="A51" s="73" t="s">
        <v>12</v>
      </c>
      <c r="B51" s="86">
        <v>51.5869</v>
      </c>
      <c r="C51" s="85">
        <v>4.1608</v>
      </c>
      <c r="D51" s="85">
        <v>15.4519</v>
      </c>
      <c r="E51" s="85">
        <v>24.96</v>
      </c>
      <c r="F51" s="85">
        <v>6.7762</v>
      </c>
      <c r="G51" s="85">
        <v>0.238</v>
      </c>
      <c r="H51" s="85">
        <v>0</v>
      </c>
      <c r="I51" s="69"/>
      <c r="J51" s="69"/>
      <c r="K51" s="69"/>
      <c r="L51" s="69"/>
      <c r="M51" s="69"/>
      <c r="N51" s="69"/>
      <c r="O51" s="69"/>
      <c r="P51" s="69"/>
      <c r="Q51" s="69"/>
    </row>
    <row r="52" spans="1:17" ht="12.75">
      <c r="A52" s="73" t="s">
        <v>13</v>
      </c>
      <c r="B52" s="86">
        <v>46.771</v>
      </c>
      <c r="C52" s="85">
        <v>5.6158</v>
      </c>
      <c r="D52" s="85">
        <v>8.6565</v>
      </c>
      <c r="E52" s="85">
        <v>18.179</v>
      </c>
      <c r="F52" s="85">
        <v>7.8597</v>
      </c>
      <c r="G52" s="85">
        <v>6.42</v>
      </c>
      <c r="H52" s="85">
        <v>0.04</v>
      </c>
      <c r="I52" s="69"/>
      <c r="J52" s="69"/>
      <c r="K52" s="69"/>
      <c r="L52" s="69"/>
      <c r="M52" s="69"/>
      <c r="N52" s="69"/>
      <c r="O52" s="69"/>
      <c r="P52" s="69"/>
      <c r="Q52" s="69"/>
    </row>
    <row r="53" spans="1:17" ht="12.75">
      <c r="A53" s="73" t="s">
        <v>14</v>
      </c>
      <c r="B53" s="86">
        <v>49.5725</v>
      </c>
      <c r="C53" s="85">
        <v>0.713</v>
      </c>
      <c r="D53" s="85">
        <v>11.6405</v>
      </c>
      <c r="E53" s="85">
        <v>15.012</v>
      </c>
      <c r="F53" s="85">
        <v>21.019</v>
      </c>
      <c r="G53" s="85">
        <v>0.838</v>
      </c>
      <c r="H53" s="85">
        <v>0.35</v>
      </c>
      <c r="I53" s="69"/>
      <c r="J53" s="69"/>
      <c r="K53" s="69"/>
      <c r="L53" s="69"/>
      <c r="M53" s="69"/>
      <c r="N53" s="69"/>
      <c r="O53" s="69"/>
      <c r="P53" s="69"/>
      <c r="Q53" s="69"/>
    </row>
    <row r="54" spans="1:17" ht="12.75">
      <c r="A54" s="73" t="s">
        <v>15</v>
      </c>
      <c r="B54" s="86">
        <v>27.607400000000002</v>
      </c>
      <c r="C54" s="85">
        <v>1.898</v>
      </c>
      <c r="D54" s="85">
        <v>4.898</v>
      </c>
      <c r="E54" s="85">
        <v>10.653</v>
      </c>
      <c r="F54" s="85">
        <v>7.6174</v>
      </c>
      <c r="G54" s="85">
        <v>2.441</v>
      </c>
      <c r="H54" s="85">
        <v>0.1</v>
      </c>
      <c r="I54" s="69"/>
      <c r="J54" s="69"/>
      <c r="K54" s="69"/>
      <c r="L54" s="69"/>
      <c r="M54" s="69"/>
      <c r="N54" s="69"/>
      <c r="O54" s="69"/>
      <c r="P54" s="69"/>
      <c r="Q54" s="69"/>
    </row>
    <row r="55" spans="1:17" ht="13.5" thickBot="1">
      <c r="A55" s="75" t="s">
        <v>57</v>
      </c>
      <c r="B55" s="87">
        <v>36.2855</v>
      </c>
      <c r="C55" s="88">
        <v>4.6167</v>
      </c>
      <c r="D55" s="88">
        <v>12.0912</v>
      </c>
      <c r="E55" s="88">
        <v>14.116</v>
      </c>
      <c r="F55" s="88">
        <v>4.1365</v>
      </c>
      <c r="G55" s="88">
        <v>0.9915</v>
      </c>
      <c r="H55" s="88">
        <v>0.3336</v>
      </c>
      <c r="I55" s="69"/>
      <c r="J55" s="69"/>
      <c r="K55" s="69"/>
      <c r="L55" s="69"/>
      <c r="M55" s="69"/>
      <c r="N55" s="69"/>
      <c r="O55" s="69"/>
      <c r="P55" s="69"/>
      <c r="Q55" s="69"/>
    </row>
    <row r="56" spans="1:17" ht="12.75">
      <c r="A56" s="66" t="s">
        <v>61</v>
      </c>
      <c r="B56" s="82">
        <v>25.2171</v>
      </c>
      <c r="C56" s="83">
        <v>4.474</v>
      </c>
      <c r="D56" s="83">
        <v>3.4572</v>
      </c>
      <c r="E56" s="83">
        <v>5.34</v>
      </c>
      <c r="F56" s="83">
        <v>9.136899999999999</v>
      </c>
      <c r="G56" s="83">
        <v>2.36</v>
      </c>
      <c r="H56" s="82">
        <v>0.449</v>
      </c>
      <c r="I56" s="69"/>
      <c r="J56" s="69"/>
      <c r="K56" s="69"/>
      <c r="L56" s="69"/>
      <c r="M56" s="69"/>
      <c r="N56" s="69"/>
      <c r="O56" s="69"/>
      <c r="P56" s="69"/>
      <c r="Q56" s="69"/>
    </row>
    <row r="57" spans="1:17" ht="12.75">
      <c r="A57" s="70" t="s">
        <v>6</v>
      </c>
      <c r="B57" s="84">
        <v>26.6769</v>
      </c>
      <c r="C57" s="85">
        <v>3.397</v>
      </c>
      <c r="D57" s="85">
        <v>11.4041</v>
      </c>
      <c r="E57" s="85">
        <v>4.239</v>
      </c>
      <c r="F57" s="85">
        <v>6.0595</v>
      </c>
      <c r="G57" s="85">
        <v>1.3773</v>
      </c>
      <c r="H57" s="84">
        <v>0.2</v>
      </c>
      <c r="I57" s="69"/>
      <c r="J57" s="69"/>
      <c r="K57" s="69"/>
      <c r="L57" s="69"/>
      <c r="M57" s="69"/>
      <c r="N57" s="69"/>
      <c r="O57" s="69"/>
      <c r="P57" s="69"/>
      <c r="Q57" s="69"/>
    </row>
    <row r="58" spans="1:17" ht="12.75">
      <c r="A58" s="73" t="s">
        <v>7</v>
      </c>
      <c r="B58" s="84">
        <v>38.8174</v>
      </c>
      <c r="C58" s="85">
        <v>1.5364</v>
      </c>
      <c r="D58" s="85">
        <v>8.5035</v>
      </c>
      <c r="E58" s="85">
        <v>16.668</v>
      </c>
      <c r="F58" s="85">
        <v>10.319600000000001</v>
      </c>
      <c r="G58" s="85">
        <v>1.7899</v>
      </c>
      <c r="H58" s="84">
        <v>0</v>
      </c>
      <c r="I58" s="69"/>
      <c r="J58" s="69"/>
      <c r="K58" s="69"/>
      <c r="L58" s="69"/>
      <c r="M58" s="69"/>
      <c r="N58" s="69"/>
      <c r="O58" s="69"/>
      <c r="P58" s="69"/>
      <c r="Q58" s="69"/>
    </row>
    <row r="59" spans="1:17" ht="12.75">
      <c r="A59" s="73" t="s">
        <v>8</v>
      </c>
      <c r="B59" s="86">
        <v>51.2536</v>
      </c>
      <c r="C59" s="85">
        <v>23.98</v>
      </c>
      <c r="D59" s="85">
        <v>6.908399999999999</v>
      </c>
      <c r="E59" s="85">
        <v>10.062</v>
      </c>
      <c r="F59" s="85">
        <v>9.9707</v>
      </c>
      <c r="G59" s="85">
        <v>0.25</v>
      </c>
      <c r="H59" s="84">
        <v>0.0825</v>
      </c>
      <c r="I59" s="69"/>
      <c r="J59" s="69"/>
      <c r="K59" s="69"/>
      <c r="L59" s="69"/>
      <c r="M59" s="69"/>
      <c r="N59" s="69"/>
      <c r="O59" s="69"/>
      <c r="P59" s="69"/>
      <c r="Q59" s="69"/>
    </row>
    <row r="60" spans="1:17" ht="12.75">
      <c r="A60" s="73" t="s">
        <v>9</v>
      </c>
      <c r="B60" s="86">
        <v>47.8329</v>
      </c>
      <c r="C60" s="85">
        <v>8.4363</v>
      </c>
      <c r="D60" s="85">
        <v>8.0144</v>
      </c>
      <c r="E60" s="85">
        <v>17.5488</v>
      </c>
      <c r="F60" s="85">
        <v>13.354899999999999</v>
      </c>
      <c r="G60" s="85">
        <v>0.4785</v>
      </c>
      <c r="H60" s="85">
        <v>0</v>
      </c>
      <c r="I60" s="69"/>
      <c r="J60" s="69"/>
      <c r="K60" s="69"/>
      <c r="L60" s="69"/>
      <c r="M60" s="69"/>
      <c r="N60" s="69"/>
      <c r="O60" s="69"/>
      <c r="P60" s="69"/>
      <c r="Q60" s="69"/>
    </row>
    <row r="61" spans="1:17" ht="12.75">
      <c r="A61" s="73" t="s">
        <v>10</v>
      </c>
      <c r="B61" s="86">
        <v>64.01259999999999</v>
      </c>
      <c r="C61" s="85">
        <v>7.785</v>
      </c>
      <c r="D61" s="85">
        <v>5.4857</v>
      </c>
      <c r="E61" s="85">
        <v>21.1911</v>
      </c>
      <c r="F61" s="85">
        <v>21.16</v>
      </c>
      <c r="G61" s="85">
        <v>7.922</v>
      </c>
      <c r="H61" s="85">
        <v>0.4688</v>
      </c>
      <c r="I61" s="69"/>
      <c r="J61" s="69"/>
      <c r="K61" s="69"/>
      <c r="L61" s="69"/>
      <c r="M61" s="69"/>
      <c r="N61" s="69"/>
      <c r="O61" s="69"/>
      <c r="P61" s="69"/>
      <c r="Q61" s="69"/>
    </row>
    <row r="62" spans="1:17" ht="12.75">
      <c r="A62" s="73" t="s">
        <v>11</v>
      </c>
      <c r="B62" s="86">
        <v>68.24419999999999</v>
      </c>
      <c r="C62" s="85">
        <v>14.8825</v>
      </c>
      <c r="D62" s="85">
        <v>11.569</v>
      </c>
      <c r="E62" s="85">
        <v>23.885</v>
      </c>
      <c r="F62" s="85">
        <v>16.065</v>
      </c>
      <c r="G62" s="85">
        <v>1.8427</v>
      </c>
      <c r="H62" s="85">
        <v>0</v>
      </c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12.75">
      <c r="A63" s="73" t="s">
        <v>12</v>
      </c>
      <c r="B63" s="86">
        <v>88.5869</v>
      </c>
      <c r="C63" s="85">
        <v>14.2655</v>
      </c>
      <c r="D63" s="85">
        <v>10.084</v>
      </c>
      <c r="E63" s="85">
        <v>32.6627</v>
      </c>
      <c r="F63" s="85">
        <v>19.2252</v>
      </c>
      <c r="G63" s="85">
        <v>11.9785</v>
      </c>
      <c r="H63" s="85">
        <v>0.371</v>
      </c>
      <c r="I63" s="69"/>
      <c r="J63" s="69"/>
      <c r="K63" s="69"/>
      <c r="L63" s="69"/>
      <c r="M63" s="69"/>
      <c r="N63" s="69"/>
      <c r="O63" s="69"/>
      <c r="P63" s="69"/>
      <c r="Q63" s="69"/>
    </row>
    <row r="64" spans="1:17" ht="12.75">
      <c r="A64" s="73" t="s">
        <v>13</v>
      </c>
      <c r="B64" s="86">
        <v>129.7945</v>
      </c>
      <c r="C64" s="85">
        <v>67.1434</v>
      </c>
      <c r="D64" s="85">
        <v>4.9823</v>
      </c>
      <c r="E64" s="85">
        <v>36.3105</v>
      </c>
      <c r="F64" s="85">
        <v>16.7076</v>
      </c>
      <c r="G64" s="85">
        <v>4.6307</v>
      </c>
      <c r="H64" s="85">
        <v>0.02</v>
      </c>
      <c r="I64" s="69"/>
      <c r="J64" s="69"/>
      <c r="K64" s="69"/>
      <c r="L64" s="69"/>
      <c r="M64" s="69"/>
      <c r="N64" s="69"/>
      <c r="O64" s="69"/>
      <c r="P64" s="69"/>
      <c r="Q64" s="69"/>
    </row>
    <row r="65" spans="1:17" ht="12.75">
      <c r="A65" s="73" t="s">
        <v>14</v>
      </c>
      <c r="B65" s="86">
        <v>66.69489999999999</v>
      </c>
      <c r="C65" s="85">
        <v>10.9905</v>
      </c>
      <c r="D65" s="85">
        <v>18.269299999999998</v>
      </c>
      <c r="E65" s="85">
        <v>19.744</v>
      </c>
      <c r="F65" s="85">
        <v>16.1363</v>
      </c>
      <c r="G65" s="85">
        <v>1.4447999999999999</v>
      </c>
      <c r="H65" s="85">
        <v>0.11</v>
      </c>
      <c r="I65" s="69"/>
      <c r="J65" s="69"/>
      <c r="K65" s="69"/>
      <c r="L65" s="69"/>
      <c r="M65" s="69"/>
      <c r="N65" s="69"/>
      <c r="O65" s="69"/>
      <c r="P65" s="69"/>
      <c r="Q65" s="69"/>
    </row>
    <row r="66" spans="1:17" ht="12.75">
      <c r="A66" s="73" t="s">
        <v>15</v>
      </c>
      <c r="B66" s="86">
        <v>56.854800000000004</v>
      </c>
      <c r="C66" s="85">
        <v>5.504</v>
      </c>
      <c r="D66" s="85">
        <v>20.252200000000002</v>
      </c>
      <c r="E66" s="85">
        <v>13.5368</v>
      </c>
      <c r="F66" s="85">
        <v>14.040799999999999</v>
      </c>
      <c r="G66" s="85">
        <v>3.146</v>
      </c>
      <c r="H66" s="85">
        <v>0.375</v>
      </c>
      <c r="I66" s="69"/>
      <c r="J66" s="69"/>
      <c r="K66" s="69"/>
      <c r="L66" s="69"/>
      <c r="M66" s="69"/>
      <c r="N66" s="69"/>
      <c r="O66" s="69"/>
      <c r="P66" s="69"/>
      <c r="Q66" s="69"/>
    </row>
    <row r="67" spans="1:17" ht="13.5" thickBot="1">
      <c r="A67" s="75" t="s">
        <v>57</v>
      </c>
      <c r="B67" s="87">
        <v>49.966</v>
      </c>
      <c r="C67" s="88">
        <v>2.9365</v>
      </c>
      <c r="D67" s="88">
        <v>20.0775</v>
      </c>
      <c r="E67" s="88">
        <v>12.06</v>
      </c>
      <c r="F67" s="88">
        <v>4.5</v>
      </c>
      <c r="G67" s="88">
        <v>6.53</v>
      </c>
      <c r="H67" s="88">
        <v>3.862</v>
      </c>
      <c r="I67" s="69"/>
      <c r="J67" s="69"/>
      <c r="K67" s="69"/>
      <c r="L67" s="69"/>
      <c r="M67" s="69"/>
      <c r="N67" s="69"/>
      <c r="O67" s="69"/>
      <c r="P67" s="69"/>
      <c r="Q67" s="69"/>
    </row>
    <row r="68" spans="1:17" ht="12.75">
      <c r="A68" s="66" t="s">
        <v>62</v>
      </c>
      <c r="B68" s="82">
        <v>60.0941</v>
      </c>
      <c r="C68" s="83">
        <v>21.736</v>
      </c>
      <c r="D68" s="83">
        <v>10.9985</v>
      </c>
      <c r="E68" s="83">
        <v>15.69</v>
      </c>
      <c r="F68" s="83">
        <v>6.6209</v>
      </c>
      <c r="G68" s="83">
        <v>4.822</v>
      </c>
      <c r="H68" s="82">
        <v>0.22669999999999998</v>
      </c>
      <c r="I68" s="69"/>
      <c r="J68" s="69"/>
      <c r="K68" s="69"/>
      <c r="L68" s="69"/>
      <c r="M68" s="69"/>
      <c r="N68" s="69"/>
      <c r="O68" s="69"/>
      <c r="P68" s="69"/>
      <c r="Q68" s="69"/>
    </row>
    <row r="69" spans="1:17" ht="12.75">
      <c r="A69" s="70" t="s">
        <v>6</v>
      </c>
      <c r="B69" s="84">
        <v>85.0275</v>
      </c>
      <c r="C69" s="85">
        <v>7.331</v>
      </c>
      <c r="D69" s="85">
        <v>12.4935</v>
      </c>
      <c r="E69" s="85">
        <v>35.35</v>
      </c>
      <c r="F69" s="85">
        <v>24.534</v>
      </c>
      <c r="G69" s="85">
        <v>5.319</v>
      </c>
      <c r="H69" s="84">
        <v>0</v>
      </c>
      <c r="I69" s="69"/>
      <c r="J69" s="69"/>
      <c r="K69" s="69"/>
      <c r="L69" s="69"/>
      <c r="M69" s="69"/>
      <c r="N69" s="69"/>
      <c r="O69" s="69"/>
      <c r="P69" s="69"/>
      <c r="Q69" s="69"/>
    </row>
    <row r="70" spans="1:17" ht="12.75">
      <c r="A70" s="73" t="s">
        <v>7</v>
      </c>
      <c r="B70" s="84">
        <v>81.90780000000001</v>
      </c>
      <c r="C70" s="85">
        <v>16.746</v>
      </c>
      <c r="D70" s="85">
        <v>23.6415</v>
      </c>
      <c r="E70" s="85">
        <v>16.941</v>
      </c>
      <c r="F70" s="85">
        <v>24.4893</v>
      </c>
      <c r="G70" s="85">
        <v>0</v>
      </c>
      <c r="H70" s="84">
        <v>0.09</v>
      </c>
      <c r="I70" s="69"/>
      <c r="J70" s="69"/>
      <c r="K70" s="69"/>
      <c r="L70" s="69"/>
      <c r="M70" s="69"/>
      <c r="N70" s="69"/>
      <c r="O70" s="69"/>
      <c r="P70" s="69"/>
      <c r="Q70" s="69"/>
    </row>
    <row r="71" spans="1:17" ht="12.75">
      <c r="A71" s="73" t="s">
        <v>8</v>
      </c>
      <c r="B71" s="86">
        <v>117.00210000000001</v>
      </c>
      <c r="C71" s="85">
        <v>25.882</v>
      </c>
      <c r="D71" s="85">
        <v>23.1315</v>
      </c>
      <c r="E71" s="85">
        <v>34.983</v>
      </c>
      <c r="F71" s="85">
        <v>25.726599999999998</v>
      </c>
      <c r="G71" s="85">
        <v>6.799</v>
      </c>
      <c r="H71" s="84">
        <v>0.48</v>
      </c>
      <c r="I71" s="69"/>
      <c r="J71" s="69"/>
      <c r="K71" s="69"/>
      <c r="L71" s="69"/>
      <c r="M71" s="69"/>
      <c r="N71" s="69"/>
      <c r="O71" s="69"/>
      <c r="P71" s="69"/>
      <c r="Q71" s="69"/>
    </row>
    <row r="72" spans="1:17" ht="12.75">
      <c r="A72" s="73" t="s">
        <v>9</v>
      </c>
      <c r="B72" s="86">
        <v>82.7983</v>
      </c>
      <c r="C72" s="85">
        <v>22.15</v>
      </c>
      <c r="D72" s="85">
        <v>21.9896</v>
      </c>
      <c r="E72" s="85">
        <v>14.1409</v>
      </c>
      <c r="F72" s="85">
        <v>21.619799999999998</v>
      </c>
      <c r="G72" s="85">
        <v>2.783</v>
      </c>
      <c r="H72" s="85">
        <v>0.115</v>
      </c>
      <c r="I72" s="69"/>
      <c r="J72" s="69"/>
      <c r="K72" s="69"/>
      <c r="L72" s="69"/>
      <c r="M72" s="69"/>
      <c r="N72" s="69"/>
      <c r="O72" s="69"/>
      <c r="P72" s="69"/>
      <c r="Q72" s="69"/>
    </row>
    <row r="73" spans="1:17" ht="12.75">
      <c r="A73" s="73" t="s">
        <v>10</v>
      </c>
      <c r="B73" s="86">
        <v>141.34810000000002</v>
      </c>
      <c r="C73" s="85">
        <v>46.94</v>
      </c>
      <c r="D73" s="85">
        <v>31.781</v>
      </c>
      <c r="E73" s="85">
        <v>33.959</v>
      </c>
      <c r="F73" s="85">
        <v>14.831100000000001</v>
      </c>
      <c r="G73" s="85">
        <v>13.762</v>
      </c>
      <c r="H73" s="85">
        <v>0.075</v>
      </c>
      <c r="I73" s="69"/>
      <c r="J73" s="69"/>
      <c r="K73" s="69"/>
      <c r="L73" s="69"/>
      <c r="M73" s="69"/>
      <c r="N73" s="69"/>
      <c r="O73" s="69"/>
      <c r="P73" s="69"/>
      <c r="Q73" s="69"/>
    </row>
    <row r="74" spans="1:17" ht="12.75">
      <c r="A74" s="73" t="s">
        <v>11</v>
      </c>
      <c r="B74" s="86">
        <v>115.43639999999999</v>
      </c>
      <c r="C74" s="85">
        <v>20.563599999999997</v>
      </c>
      <c r="D74" s="85">
        <v>28</v>
      </c>
      <c r="E74" s="85">
        <v>21.0435</v>
      </c>
      <c r="F74" s="85">
        <v>23.9223</v>
      </c>
      <c r="G74" s="85">
        <v>21.907</v>
      </c>
      <c r="H74" s="85">
        <v>0</v>
      </c>
      <c r="I74" s="69"/>
      <c r="J74" s="69"/>
      <c r="K74" s="69"/>
      <c r="L74" s="69"/>
      <c r="M74" s="69"/>
      <c r="N74" s="69"/>
      <c r="O74" s="69"/>
      <c r="P74" s="69"/>
      <c r="Q74" s="69"/>
    </row>
    <row r="75" spans="1:17" ht="12.75">
      <c r="A75" s="73" t="s">
        <v>12</v>
      </c>
      <c r="B75" s="86">
        <v>97.25410000000001</v>
      </c>
      <c r="C75" s="85">
        <v>23.312099999999997</v>
      </c>
      <c r="D75" s="85">
        <v>15.58</v>
      </c>
      <c r="E75" s="85">
        <v>19.113</v>
      </c>
      <c r="F75" s="85">
        <v>22.098</v>
      </c>
      <c r="G75" s="85">
        <v>17.151</v>
      </c>
      <c r="H75" s="85">
        <v>0</v>
      </c>
      <c r="I75" s="69"/>
      <c r="J75" s="69"/>
      <c r="K75" s="69"/>
      <c r="L75" s="69"/>
      <c r="M75" s="69"/>
      <c r="N75" s="69"/>
      <c r="O75" s="69"/>
      <c r="P75" s="69"/>
      <c r="Q75" s="69"/>
    </row>
    <row r="76" spans="1:17" ht="12.75">
      <c r="A76" s="73" t="s">
        <v>13</v>
      </c>
      <c r="B76" s="86">
        <v>72.8549</v>
      </c>
      <c r="C76" s="85">
        <v>14.026299999999999</v>
      </c>
      <c r="D76" s="85">
        <v>23.9195</v>
      </c>
      <c r="E76" s="85">
        <v>18.733</v>
      </c>
      <c r="F76" s="85">
        <v>13.5891</v>
      </c>
      <c r="G76" s="85">
        <v>2.587</v>
      </c>
      <c r="H76" s="85">
        <v>0</v>
      </c>
      <c r="I76" s="69"/>
      <c r="J76" s="69"/>
      <c r="K76" s="69"/>
      <c r="L76" s="69"/>
      <c r="M76" s="69"/>
      <c r="N76" s="69"/>
      <c r="O76" s="69"/>
      <c r="P76" s="69"/>
      <c r="Q76" s="69"/>
    </row>
    <row r="77" spans="1:17" ht="12.75">
      <c r="A77" s="73" t="s">
        <v>14</v>
      </c>
      <c r="B77" s="86">
        <v>81.9934</v>
      </c>
      <c r="C77" s="85">
        <v>5.0586</v>
      </c>
      <c r="D77" s="85">
        <v>23.256</v>
      </c>
      <c r="E77" s="85">
        <v>22.0005</v>
      </c>
      <c r="F77" s="85">
        <v>31.127200000000002</v>
      </c>
      <c r="G77" s="85">
        <v>0.5511</v>
      </c>
      <c r="H77" s="85">
        <v>0</v>
      </c>
      <c r="I77" s="69"/>
      <c r="J77" s="69"/>
      <c r="K77" s="69"/>
      <c r="L77" s="69"/>
      <c r="M77" s="69"/>
      <c r="N77" s="69"/>
      <c r="O77" s="69"/>
      <c r="P77" s="69"/>
      <c r="Q77" s="69"/>
    </row>
    <row r="78" spans="1:17" ht="12.75">
      <c r="A78" s="73" t="s">
        <v>15</v>
      </c>
      <c r="B78" s="86">
        <v>94.20219999999999</v>
      </c>
      <c r="C78" s="85">
        <v>7.238300000000001</v>
      </c>
      <c r="D78" s="85">
        <v>13.4731</v>
      </c>
      <c r="E78" s="85">
        <v>47.8555</v>
      </c>
      <c r="F78" s="85">
        <v>21.719099999999997</v>
      </c>
      <c r="G78" s="85">
        <v>3.9162</v>
      </c>
      <c r="H78" s="85">
        <v>0</v>
      </c>
      <c r="I78" s="69"/>
      <c r="J78" s="69"/>
      <c r="K78" s="69"/>
      <c r="L78" s="69"/>
      <c r="M78" s="69"/>
      <c r="N78" s="69"/>
      <c r="O78" s="69"/>
      <c r="P78" s="69"/>
      <c r="Q78" s="69"/>
    </row>
    <row r="79" spans="1:17" ht="13.5" thickBot="1">
      <c r="A79" s="75" t="s">
        <v>57</v>
      </c>
      <c r="B79" s="87">
        <v>140.36370000000002</v>
      </c>
      <c r="C79" s="88">
        <v>50.59</v>
      </c>
      <c r="D79" s="88">
        <v>26.7398</v>
      </c>
      <c r="E79" s="88">
        <v>22.1801</v>
      </c>
      <c r="F79" s="88">
        <v>40.6005</v>
      </c>
      <c r="G79" s="88">
        <v>0.2533</v>
      </c>
      <c r="H79" s="88">
        <v>0</v>
      </c>
      <c r="I79" s="69"/>
      <c r="J79" s="69"/>
      <c r="K79" s="69"/>
      <c r="L79" s="69"/>
      <c r="M79" s="69"/>
      <c r="N79" s="69"/>
      <c r="O79" s="69"/>
      <c r="P79" s="69"/>
      <c r="Q79" s="69"/>
    </row>
    <row r="80" spans="1:17" ht="12.75">
      <c r="A80" s="66" t="s">
        <v>63</v>
      </c>
      <c r="B80" s="82">
        <v>90.0419</v>
      </c>
      <c r="C80" s="83">
        <v>44.4489</v>
      </c>
      <c r="D80" s="83">
        <v>15.3056</v>
      </c>
      <c r="E80" s="83">
        <v>5.8535</v>
      </c>
      <c r="F80" s="83">
        <v>23.510900000000003</v>
      </c>
      <c r="G80" s="83">
        <v>0.923</v>
      </c>
      <c r="H80" s="82">
        <v>0</v>
      </c>
      <c r="I80" s="69"/>
      <c r="J80" s="69"/>
      <c r="K80" s="69"/>
      <c r="L80" s="69"/>
      <c r="M80" s="69"/>
      <c r="N80" s="69"/>
      <c r="O80" s="69"/>
      <c r="P80" s="69"/>
      <c r="Q80" s="69"/>
    </row>
    <row r="81" spans="1:17" ht="12.75">
      <c r="A81" s="70" t="s">
        <v>6</v>
      </c>
      <c r="B81" s="84">
        <v>62.7669</v>
      </c>
      <c r="C81" s="85">
        <v>7.416</v>
      </c>
      <c r="D81" s="85">
        <v>19.4947</v>
      </c>
      <c r="E81" s="85">
        <v>5.8425</v>
      </c>
      <c r="F81" s="85">
        <v>27.733900000000002</v>
      </c>
      <c r="G81" s="85">
        <v>2.2798000000000003</v>
      </c>
      <c r="H81" s="84">
        <v>0</v>
      </c>
      <c r="I81" s="69"/>
      <c r="J81" s="69"/>
      <c r="K81" s="69"/>
      <c r="L81" s="69"/>
      <c r="M81" s="69"/>
      <c r="N81" s="69"/>
      <c r="O81" s="69"/>
      <c r="P81" s="69"/>
      <c r="Q81" s="69"/>
    </row>
    <row r="82" spans="1:17" ht="12.75">
      <c r="A82" s="73" t="s">
        <v>7</v>
      </c>
      <c r="B82" s="84">
        <v>142.8702</v>
      </c>
      <c r="C82" s="85">
        <v>64.7847</v>
      </c>
      <c r="D82" s="85">
        <v>25.559</v>
      </c>
      <c r="E82" s="85">
        <v>25.93</v>
      </c>
      <c r="F82" s="85">
        <v>24.5373</v>
      </c>
      <c r="G82" s="85">
        <v>2.0591999999999997</v>
      </c>
      <c r="H82" s="84">
        <v>0</v>
      </c>
      <c r="I82" s="69"/>
      <c r="J82" s="69"/>
      <c r="K82" s="69"/>
      <c r="L82" s="69"/>
      <c r="M82" s="69"/>
      <c r="N82" s="69"/>
      <c r="O82" s="69"/>
      <c r="P82" s="69"/>
      <c r="Q82" s="69"/>
    </row>
    <row r="83" spans="1:17" ht="12.75">
      <c r="A83" s="73" t="s">
        <v>8</v>
      </c>
      <c r="B83" s="86">
        <v>82.35419999999999</v>
      </c>
      <c r="C83" s="85">
        <v>9.057</v>
      </c>
      <c r="D83" s="85">
        <v>36.155300000000004</v>
      </c>
      <c r="E83" s="85">
        <v>16.4028</v>
      </c>
      <c r="F83" s="85">
        <v>18.4399</v>
      </c>
      <c r="G83" s="85">
        <v>2.2192</v>
      </c>
      <c r="H83" s="84">
        <v>0.08</v>
      </c>
      <c r="I83" s="69"/>
      <c r="J83" s="69"/>
      <c r="K83" s="69"/>
      <c r="L83" s="69"/>
      <c r="M83" s="69"/>
      <c r="N83" s="69"/>
      <c r="O83" s="69"/>
      <c r="P83" s="69"/>
      <c r="Q83" s="69"/>
    </row>
    <row r="84" spans="1:17" ht="12.75">
      <c r="A84" s="73" t="s">
        <v>9</v>
      </c>
      <c r="B84" s="86">
        <v>120.9562</v>
      </c>
      <c r="C84" s="85">
        <v>74.3557</v>
      </c>
      <c r="D84" s="85">
        <v>24.721400000000003</v>
      </c>
      <c r="E84" s="85">
        <v>5.4485</v>
      </c>
      <c r="F84" s="85">
        <v>15.687700000000001</v>
      </c>
      <c r="G84" s="85">
        <v>0.7429</v>
      </c>
      <c r="H84" s="85">
        <v>0</v>
      </c>
      <c r="I84" s="69"/>
      <c r="J84" s="69"/>
      <c r="K84" s="69"/>
      <c r="L84" s="69"/>
      <c r="M84" s="69"/>
      <c r="N84" s="69"/>
      <c r="O84" s="69"/>
      <c r="P84" s="69"/>
      <c r="Q84" s="69"/>
    </row>
    <row r="85" spans="1:17" ht="12.75">
      <c r="A85" s="73" t="s">
        <v>10</v>
      </c>
      <c r="B85" s="86">
        <v>108.1303</v>
      </c>
      <c r="C85" s="85">
        <v>33.6382</v>
      </c>
      <c r="D85" s="85">
        <v>32.062799999999996</v>
      </c>
      <c r="E85" s="85">
        <v>16.9195</v>
      </c>
      <c r="F85" s="85">
        <v>25.0853</v>
      </c>
      <c r="G85" s="85">
        <v>0.4245</v>
      </c>
      <c r="H85" s="85">
        <v>0</v>
      </c>
      <c r="I85" s="69"/>
      <c r="J85" s="69"/>
      <c r="K85" s="69"/>
      <c r="L85" s="69"/>
      <c r="M85" s="69"/>
      <c r="N85" s="69"/>
      <c r="O85" s="69"/>
      <c r="P85" s="69"/>
      <c r="Q85" s="69"/>
    </row>
    <row r="86" spans="1:17" ht="12.75">
      <c r="A86" s="73" t="s">
        <v>11</v>
      </c>
      <c r="B86" s="86">
        <v>113.5149</v>
      </c>
      <c r="C86" s="85">
        <v>12.087200000000001</v>
      </c>
      <c r="D86" s="85">
        <v>47.34</v>
      </c>
      <c r="E86" s="85">
        <v>13.369200000000001</v>
      </c>
      <c r="F86" s="85">
        <v>36.5205</v>
      </c>
      <c r="G86" s="85">
        <v>4.198</v>
      </c>
      <c r="H86" s="85">
        <v>0</v>
      </c>
      <c r="I86" s="69"/>
      <c r="J86" s="69"/>
      <c r="K86" s="69"/>
      <c r="L86" s="69"/>
      <c r="M86" s="69"/>
      <c r="N86" s="69"/>
      <c r="O86" s="69"/>
      <c r="P86" s="69"/>
      <c r="Q86" s="69"/>
    </row>
    <row r="87" spans="1:17" ht="12.75">
      <c r="A87" s="73" t="s">
        <v>12</v>
      </c>
      <c r="B87" s="86">
        <v>62.0674</v>
      </c>
      <c r="C87" s="85">
        <v>5.08</v>
      </c>
      <c r="D87" s="85">
        <v>29.937099999999997</v>
      </c>
      <c r="E87" s="85">
        <v>5.3286999999999995</v>
      </c>
      <c r="F87" s="85">
        <v>19.5596</v>
      </c>
      <c r="G87" s="85">
        <v>2.162</v>
      </c>
      <c r="H87" s="85">
        <v>0</v>
      </c>
      <c r="I87" s="69"/>
      <c r="J87" s="69"/>
      <c r="K87" s="69"/>
      <c r="L87" s="69"/>
      <c r="M87" s="69"/>
      <c r="N87" s="69"/>
      <c r="O87" s="69"/>
      <c r="P87" s="69"/>
      <c r="Q87" s="69"/>
    </row>
    <row r="88" spans="1:17" ht="12.75">
      <c r="A88" s="73" t="s">
        <v>13</v>
      </c>
      <c r="B88" s="86">
        <v>102.99130000000001</v>
      </c>
      <c r="C88" s="85">
        <v>19.147</v>
      </c>
      <c r="D88" s="85">
        <v>21.1354</v>
      </c>
      <c r="E88" s="85">
        <v>3.469</v>
      </c>
      <c r="F88" s="85">
        <v>18.989900000000002</v>
      </c>
      <c r="G88" s="85">
        <v>40.25</v>
      </c>
      <c r="H88" s="85">
        <v>0</v>
      </c>
      <c r="I88" s="69"/>
      <c r="J88" s="69"/>
      <c r="K88" s="69"/>
      <c r="L88" s="69"/>
      <c r="M88" s="69"/>
      <c r="N88" s="69"/>
      <c r="O88" s="69"/>
      <c r="P88" s="69"/>
      <c r="Q88" s="69"/>
    </row>
    <row r="89" spans="1:17" ht="12.75">
      <c r="A89" s="73" t="s">
        <v>14</v>
      </c>
      <c r="B89" s="86">
        <v>106.6364</v>
      </c>
      <c r="C89" s="85">
        <v>6.517</v>
      </c>
      <c r="D89" s="85">
        <v>32.6162</v>
      </c>
      <c r="E89" s="85">
        <v>2.882</v>
      </c>
      <c r="F89" s="85">
        <v>22.149099999999997</v>
      </c>
      <c r="G89" s="85">
        <v>42.4721</v>
      </c>
      <c r="H89" s="85">
        <v>0</v>
      </c>
      <c r="I89" s="69"/>
      <c r="J89" s="69"/>
      <c r="K89" s="69"/>
      <c r="L89" s="69"/>
      <c r="M89" s="69"/>
      <c r="N89" s="69"/>
      <c r="O89" s="69"/>
      <c r="P89" s="69"/>
      <c r="Q89" s="69"/>
    </row>
    <row r="90" spans="1:17" ht="12.75">
      <c r="A90" s="73" t="s">
        <v>15</v>
      </c>
      <c r="B90" s="86">
        <v>95.44539999999999</v>
      </c>
      <c r="C90" s="85">
        <v>9.604</v>
      </c>
      <c r="D90" s="85">
        <v>22.999200000000002</v>
      </c>
      <c r="E90" s="85">
        <v>9.0515</v>
      </c>
      <c r="F90" s="85">
        <v>31.9108</v>
      </c>
      <c r="G90" s="85">
        <v>21.879900000000003</v>
      </c>
      <c r="H90" s="85">
        <v>0</v>
      </c>
      <c r="I90" s="69"/>
      <c r="J90" s="69"/>
      <c r="K90" s="69"/>
      <c r="L90" s="69"/>
      <c r="M90" s="69"/>
      <c r="N90" s="69"/>
      <c r="O90" s="69"/>
      <c r="P90" s="69"/>
      <c r="Q90" s="69"/>
    </row>
    <row r="91" spans="1:17" ht="13.5" thickBot="1">
      <c r="A91" s="75" t="s">
        <v>57</v>
      </c>
      <c r="B91" s="87">
        <v>297.8033</v>
      </c>
      <c r="C91" s="88">
        <v>51.059</v>
      </c>
      <c r="D91" s="88">
        <v>35.602</v>
      </c>
      <c r="E91" s="88">
        <v>16.7864</v>
      </c>
      <c r="F91" s="88">
        <v>102.4323</v>
      </c>
      <c r="G91" s="88">
        <v>91.92360000000001</v>
      </c>
      <c r="H91" s="88">
        <v>0</v>
      </c>
      <c r="I91" s="69"/>
      <c r="J91" s="69"/>
      <c r="K91" s="69"/>
      <c r="L91" s="69"/>
      <c r="M91" s="69"/>
      <c r="N91" s="69"/>
      <c r="O91" s="69"/>
      <c r="P91" s="69"/>
      <c r="Q91" s="69"/>
    </row>
    <row r="92" spans="1:17" ht="12.75">
      <c r="A92" s="66" t="s">
        <v>64</v>
      </c>
      <c r="B92" s="82">
        <v>117.6224</v>
      </c>
      <c r="C92" s="83">
        <v>57.583</v>
      </c>
      <c r="D92" s="83">
        <v>4.535</v>
      </c>
      <c r="E92" s="83">
        <v>17.6588</v>
      </c>
      <c r="F92" s="83">
        <v>31.755599999999998</v>
      </c>
      <c r="G92" s="83">
        <v>6.09</v>
      </c>
      <c r="H92" s="82">
        <v>0</v>
      </c>
      <c r="I92" s="69"/>
      <c r="J92" s="69"/>
      <c r="K92" s="69"/>
      <c r="L92" s="69"/>
      <c r="M92" s="69"/>
      <c r="N92" s="69"/>
      <c r="O92" s="69"/>
      <c r="P92" s="69"/>
      <c r="Q92" s="69"/>
    </row>
    <row r="93" spans="1:17" ht="12.75">
      <c r="A93" s="70" t="s">
        <v>6</v>
      </c>
      <c r="B93" s="84">
        <v>88.7921</v>
      </c>
      <c r="C93" s="85">
        <v>27.853</v>
      </c>
      <c r="D93" s="85">
        <v>5.615</v>
      </c>
      <c r="E93" s="85">
        <v>16.276</v>
      </c>
      <c r="F93" s="85">
        <v>33.605</v>
      </c>
      <c r="G93" s="85">
        <v>5.4431</v>
      </c>
      <c r="H93" s="84">
        <v>0</v>
      </c>
      <c r="I93" s="69"/>
      <c r="J93" s="69"/>
      <c r="K93" s="69"/>
      <c r="L93" s="69"/>
      <c r="M93" s="69"/>
      <c r="N93" s="69"/>
      <c r="O93" s="69"/>
      <c r="P93" s="69"/>
      <c r="Q93" s="69"/>
    </row>
    <row r="94" spans="1:17" ht="12.75">
      <c r="A94" s="73" t="s">
        <v>7</v>
      </c>
      <c r="B94" s="84">
        <v>155.5544</v>
      </c>
      <c r="C94" s="85">
        <v>24.278</v>
      </c>
      <c r="D94" s="85">
        <v>10.227</v>
      </c>
      <c r="E94" s="85">
        <v>5.6048</v>
      </c>
      <c r="F94" s="85">
        <v>101.5529</v>
      </c>
      <c r="G94" s="85">
        <v>13.771700000000001</v>
      </c>
      <c r="H94" s="84">
        <v>0.12</v>
      </c>
      <c r="I94" s="69"/>
      <c r="J94" s="69"/>
      <c r="K94" s="69"/>
      <c r="L94" s="69"/>
      <c r="M94" s="69"/>
      <c r="N94" s="69"/>
      <c r="O94" s="69"/>
      <c r="P94" s="69"/>
      <c r="Q94" s="69"/>
    </row>
    <row r="95" spans="1:17" ht="12.75">
      <c r="A95" s="73" t="s">
        <v>8</v>
      </c>
      <c r="B95" s="86">
        <v>144.2816</v>
      </c>
      <c r="C95" s="85">
        <v>26.5437</v>
      </c>
      <c r="D95" s="85">
        <v>15.4472</v>
      </c>
      <c r="E95" s="85">
        <v>10.692</v>
      </c>
      <c r="F95" s="85">
        <v>78.01469999999999</v>
      </c>
      <c r="G95" s="85">
        <v>13.319</v>
      </c>
      <c r="H95" s="84">
        <v>0.265</v>
      </c>
      <c r="I95" s="69"/>
      <c r="J95" s="69"/>
      <c r="K95" s="69"/>
      <c r="L95" s="69"/>
      <c r="M95" s="69"/>
      <c r="N95" s="69"/>
      <c r="O95" s="69"/>
      <c r="P95" s="69"/>
      <c r="Q95" s="69"/>
    </row>
    <row r="96" spans="1:17" ht="12.75">
      <c r="A96" s="73" t="s">
        <v>9</v>
      </c>
      <c r="B96" s="86">
        <v>223.58929999999998</v>
      </c>
      <c r="C96" s="85">
        <v>13.6377</v>
      </c>
      <c r="D96" s="85">
        <v>50.9312</v>
      </c>
      <c r="E96" s="85">
        <v>72.722</v>
      </c>
      <c r="F96" s="85">
        <v>77.4406</v>
      </c>
      <c r="G96" s="85">
        <v>8.387799999999999</v>
      </c>
      <c r="H96" s="85">
        <v>0.47</v>
      </c>
      <c r="I96" s="69"/>
      <c r="J96" s="69"/>
      <c r="K96" s="69"/>
      <c r="L96" s="69"/>
      <c r="M96" s="69"/>
      <c r="N96" s="69"/>
      <c r="O96" s="69"/>
      <c r="P96" s="69"/>
      <c r="Q96" s="69"/>
    </row>
    <row r="97" spans="1:17" ht="12.75">
      <c r="A97" s="73" t="s">
        <v>10</v>
      </c>
      <c r="B97" s="86">
        <v>151.94060000000002</v>
      </c>
      <c r="C97" s="85">
        <v>8.0108</v>
      </c>
      <c r="D97" s="85">
        <v>23.058</v>
      </c>
      <c r="E97" s="85">
        <v>44.581199999999995</v>
      </c>
      <c r="F97" s="85">
        <v>67.1812</v>
      </c>
      <c r="G97" s="85">
        <v>5.099</v>
      </c>
      <c r="H97" s="85">
        <v>4.0104</v>
      </c>
      <c r="I97" s="69"/>
      <c r="J97" s="69"/>
      <c r="K97" s="69"/>
      <c r="L97" s="69"/>
      <c r="M97" s="69"/>
      <c r="N97" s="69"/>
      <c r="O97" s="69"/>
      <c r="P97" s="69"/>
      <c r="Q97" s="69"/>
    </row>
    <row r="98" spans="1:17" ht="12.75">
      <c r="A98" s="73" t="s">
        <v>11</v>
      </c>
      <c r="B98" s="86">
        <v>168.2607</v>
      </c>
      <c r="C98" s="85">
        <v>14.0468</v>
      </c>
      <c r="D98" s="85">
        <v>24.649900000000002</v>
      </c>
      <c r="E98" s="85">
        <v>42.8197</v>
      </c>
      <c r="F98" s="85">
        <v>64.0104</v>
      </c>
      <c r="G98" s="85">
        <v>12.962</v>
      </c>
      <c r="H98" s="85">
        <v>9.7719</v>
      </c>
      <c r="I98" s="69"/>
      <c r="J98" s="69"/>
      <c r="K98" s="69"/>
      <c r="L98" s="69"/>
      <c r="M98" s="69"/>
      <c r="N98" s="69"/>
      <c r="O98" s="69"/>
      <c r="P98" s="69"/>
      <c r="Q98" s="69"/>
    </row>
    <row r="99" spans="1:17" ht="12.75">
      <c r="A99" s="73" t="s">
        <v>12</v>
      </c>
      <c r="B99" s="86">
        <v>139.3565</v>
      </c>
      <c r="C99" s="85">
        <v>15.770100000000001</v>
      </c>
      <c r="D99" s="85">
        <v>2.0887</v>
      </c>
      <c r="E99" s="85">
        <v>40.0561</v>
      </c>
      <c r="F99" s="85">
        <v>66.7125</v>
      </c>
      <c r="G99" s="85">
        <v>8.489</v>
      </c>
      <c r="H99" s="85">
        <v>6.2401</v>
      </c>
      <c r="I99" s="69"/>
      <c r="J99" s="69"/>
      <c r="K99" s="69"/>
      <c r="L99" s="69"/>
      <c r="M99" s="69"/>
      <c r="N99" s="69"/>
      <c r="O99" s="69"/>
      <c r="P99" s="69"/>
      <c r="Q99" s="69"/>
    </row>
    <row r="100" spans="1:17" ht="12.75">
      <c r="A100" s="73" t="s">
        <v>13</v>
      </c>
      <c r="B100" s="86">
        <v>193.0888</v>
      </c>
      <c r="C100" s="85">
        <v>37.774800000000006</v>
      </c>
      <c r="D100" s="85">
        <v>13.8717</v>
      </c>
      <c r="E100" s="85">
        <v>58.2015</v>
      </c>
      <c r="F100" s="85">
        <v>64.9555</v>
      </c>
      <c r="G100" s="85">
        <v>10.0954</v>
      </c>
      <c r="H100" s="85">
        <v>8.1899</v>
      </c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1:17" ht="12.75">
      <c r="A101" s="73" t="s">
        <v>14</v>
      </c>
      <c r="B101" s="86">
        <v>146.2308</v>
      </c>
      <c r="C101" s="85">
        <v>15.8704</v>
      </c>
      <c r="D101" s="85">
        <v>9.2458</v>
      </c>
      <c r="E101" s="85">
        <v>17.8395</v>
      </c>
      <c r="F101" s="85">
        <v>67.06389999999999</v>
      </c>
      <c r="G101" s="85">
        <v>28.276</v>
      </c>
      <c r="H101" s="85">
        <v>7.9352</v>
      </c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1:17" ht="12.75">
      <c r="A102" s="73" t="s">
        <v>15</v>
      </c>
      <c r="B102" s="86">
        <v>239.8356</v>
      </c>
      <c r="C102" s="85">
        <v>82.7422</v>
      </c>
      <c r="D102" s="85">
        <v>40.7438</v>
      </c>
      <c r="E102" s="85">
        <v>40.7781</v>
      </c>
      <c r="F102" s="85">
        <v>67.0695</v>
      </c>
      <c r="G102" s="85">
        <v>8.344</v>
      </c>
      <c r="H102" s="85">
        <v>0.158</v>
      </c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1:17" ht="13.5" thickBot="1">
      <c r="A103" s="75" t="s">
        <v>57</v>
      </c>
      <c r="B103" s="87">
        <v>235.2931</v>
      </c>
      <c r="C103" s="88">
        <v>13.352</v>
      </c>
      <c r="D103" s="88">
        <v>15.7825</v>
      </c>
      <c r="E103" s="88">
        <v>87.11210000000001</v>
      </c>
      <c r="F103" s="88">
        <v>104.5875</v>
      </c>
      <c r="G103" s="88">
        <v>10.7594</v>
      </c>
      <c r="H103" s="88">
        <v>3.6995999999999998</v>
      </c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1:17" ht="12.75">
      <c r="A104" s="66" t="s">
        <v>65</v>
      </c>
      <c r="B104" s="82">
        <v>114.82419999999999</v>
      </c>
      <c r="C104" s="83">
        <v>11.5459</v>
      </c>
      <c r="D104" s="83">
        <v>10.1954</v>
      </c>
      <c r="E104" s="83">
        <v>13.324399999999999</v>
      </c>
      <c r="F104" s="83">
        <v>62.5129</v>
      </c>
      <c r="G104" s="83">
        <v>10.4728</v>
      </c>
      <c r="H104" s="82">
        <v>6.7728</v>
      </c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1:17" ht="12.75">
      <c r="A105" s="70" t="s">
        <v>6</v>
      </c>
      <c r="B105" s="84">
        <v>192.509</v>
      </c>
      <c r="C105" s="85">
        <v>38.164699999999996</v>
      </c>
      <c r="D105" s="85">
        <v>26.0578</v>
      </c>
      <c r="E105" s="85">
        <v>33.1095</v>
      </c>
      <c r="F105" s="85">
        <v>78.6789</v>
      </c>
      <c r="G105" s="85">
        <v>9.4773</v>
      </c>
      <c r="H105" s="84">
        <v>7.0208</v>
      </c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1:17" ht="12.75">
      <c r="A106" s="73" t="s">
        <v>7</v>
      </c>
      <c r="B106" s="84">
        <v>229.8547</v>
      </c>
      <c r="C106" s="85">
        <v>24.2</v>
      </c>
      <c r="D106" s="85">
        <v>4.9091000000000005</v>
      </c>
      <c r="E106" s="85">
        <v>28.2047</v>
      </c>
      <c r="F106" s="85">
        <v>125.2746</v>
      </c>
      <c r="G106" s="85">
        <v>38.6109</v>
      </c>
      <c r="H106" s="84">
        <v>8.6554</v>
      </c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1:17" ht="12.75">
      <c r="A107" s="73" t="s">
        <v>8</v>
      </c>
      <c r="B107" s="86">
        <v>184.2094</v>
      </c>
      <c r="C107" s="85">
        <v>11.097100000000001</v>
      </c>
      <c r="D107" s="85">
        <v>6.5885</v>
      </c>
      <c r="E107" s="85">
        <v>27.4287</v>
      </c>
      <c r="F107" s="85">
        <v>94.0419</v>
      </c>
      <c r="G107" s="85">
        <v>35.1824</v>
      </c>
      <c r="H107" s="84">
        <v>9.8708</v>
      </c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1:17" ht="12.75">
      <c r="A108" s="73" t="s">
        <v>9</v>
      </c>
      <c r="B108" s="86">
        <v>215.49360000000001</v>
      </c>
      <c r="C108" s="85">
        <v>1.8714000000000002</v>
      </c>
      <c r="D108" s="85">
        <v>58.213800000000006</v>
      </c>
      <c r="E108" s="85">
        <v>40.1209</v>
      </c>
      <c r="F108" s="85">
        <v>77.8377</v>
      </c>
      <c r="G108" s="85">
        <v>29.001</v>
      </c>
      <c r="H108" s="85">
        <v>8.448799999999999</v>
      </c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1:17" ht="12.75">
      <c r="A109" s="73" t="s">
        <v>10</v>
      </c>
      <c r="B109" s="86">
        <v>277.343</v>
      </c>
      <c r="C109" s="85">
        <v>13.4543</v>
      </c>
      <c r="D109" s="85">
        <v>24.5035</v>
      </c>
      <c r="E109" s="85">
        <v>82.6205</v>
      </c>
      <c r="F109" s="85">
        <v>109.1473</v>
      </c>
      <c r="G109" s="85">
        <v>37.87</v>
      </c>
      <c r="H109" s="85">
        <v>9.747399999999999</v>
      </c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1:17" ht="12.75">
      <c r="A110" s="73" t="s">
        <v>11</v>
      </c>
      <c r="B110" s="86">
        <v>165.73160000000001</v>
      </c>
      <c r="C110" s="85">
        <v>3.9227</v>
      </c>
      <c r="D110" s="85">
        <v>8.306299999999998</v>
      </c>
      <c r="E110" s="85">
        <v>16.843400000000003</v>
      </c>
      <c r="F110" s="85">
        <v>85.20039999999999</v>
      </c>
      <c r="G110" s="85">
        <v>32.8294</v>
      </c>
      <c r="H110" s="85">
        <v>18.6294</v>
      </c>
      <c r="I110" s="69"/>
      <c r="J110" s="69"/>
      <c r="K110" s="69"/>
      <c r="L110" s="69"/>
      <c r="M110" s="69"/>
      <c r="N110" s="69"/>
      <c r="O110" s="69"/>
      <c r="P110" s="69"/>
      <c r="Q110" s="69"/>
    </row>
    <row r="111" spans="1:17" ht="12.75">
      <c r="A111" s="73" t="s">
        <v>12</v>
      </c>
      <c r="B111" s="86">
        <v>219.8893</v>
      </c>
      <c r="C111" s="85">
        <v>5.1193</v>
      </c>
      <c r="D111" s="85">
        <v>25.691</v>
      </c>
      <c r="E111" s="85">
        <v>21.931099999999997</v>
      </c>
      <c r="F111" s="85">
        <v>137.05360000000002</v>
      </c>
      <c r="G111" s="85">
        <v>19.6835</v>
      </c>
      <c r="H111" s="85">
        <v>10.4108</v>
      </c>
      <c r="I111" s="69"/>
      <c r="J111" s="69"/>
      <c r="K111" s="69"/>
      <c r="L111" s="69"/>
      <c r="M111" s="69"/>
      <c r="N111" s="69"/>
      <c r="O111" s="69"/>
      <c r="P111" s="69"/>
      <c r="Q111" s="69"/>
    </row>
    <row r="112" spans="1:17" ht="12.75">
      <c r="A112" s="73" t="s">
        <v>13</v>
      </c>
      <c r="B112" s="86">
        <v>240.2301</v>
      </c>
      <c r="C112" s="85">
        <v>9.1956</v>
      </c>
      <c r="D112" s="85">
        <v>3.133</v>
      </c>
      <c r="E112" s="85">
        <v>38.008300000000006</v>
      </c>
      <c r="F112" s="85">
        <v>161.24120000000002</v>
      </c>
      <c r="G112" s="85">
        <v>22.9124</v>
      </c>
      <c r="H112" s="85">
        <v>5.7396</v>
      </c>
      <c r="I112" s="69"/>
      <c r="J112" s="69"/>
      <c r="K112" s="69"/>
      <c r="L112" s="69"/>
      <c r="M112" s="69"/>
      <c r="N112" s="69"/>
      <c r="O112" s="69"/>
      <c r="P112" s="69"/>
      <c r="Q112" s="69"/>
    </row>
    <row r="113" spans="1:17" ht="12.75">
      <c r="A113" s="73" t="s">
        <v>14</v>
      </c>
      <c r="B113" s="86">
        <v>250.4748</v>
      </c>
      <c r="C113" s="85">
        <v>6.996899999999999</v>
      </c>
      <c r="D113" s="85">
        <v>13.802</v>
      </c>
      <c r="E113" s="85">
        <v>19.5562</v>
      </c>
      <c r="F113" s="85">
        <v>178.1242</v>
      </c>
      <c r="G113" s="85">
        <v>22.295</v>
      </c>
      <c r="H113" s="85">
        <v>9.7005</v>
      </c>
      <c r="I113" s="69"/>
      <c r="J113" s="69"/>
      <c r="K113" s="69"/>
      <c r="L113" s="69"/>
      <c r="M113" s="69"/>
      <c r="N113" s="69"/>
      <c r="O113" s="69"/>
      <c r="P113" s="69"/>
      <c r="Q113" s="69"/>
    </row>
    <row r="114" spans="1:17" ht="12.75">
      <c r="A114" s="73" t="s">
        <v>15</v>
      </c>
      <c r="B114" s="86">
        <v>201.73770000000002</v>
      </c>
      <c r="C114" s="85">
        <v>3.6252</v>
      </c>
      <c r="D114" s="85">
        <v>1.7263</v>
      </c>
      <c r="E114" s="85">
        <v>31.1078</v>
      </c>
      <c r="F114" s="85">
        <v>145.912</v>
      </c>
      <c r="G114" s="85">
        <v>14.0429</v>
      </c>
      <c r="H114" s="85">
        <v>5.3235</v>
      </c>
      <c r="I114" s="69"/>
      <c r="J114" s="69"/>
      <c r="K114" s="69"/>
      <c r="L114" s="69"/>
      <c r="M114" s="69"/>
      <c r="N114" s="69"/>
      <c r="O114" s="69"/>
      <c r="P114" s="69"/>
      <c r="Q114" s="69"/>
    </row>
    <row r="115" spans="1:17" ht="13.5" thickBot="1">
      <c r="A115" s="75" t="s">
        <v>57</v>
      </c>
      <c r="B115" s="87">
        <v>266.928</v>
      </c>
      <c r="C115" s="88">
        <v>4.7335</v>
      </c>
      <c r="D115" s="88">
        <v>2.4991999999999996</v>
      </c>
      <c r="E115" s="88">
        <v>18.3627</v>
      </c>
      <c r="F115" s="88">
        <v>204.1591</v>
      </c>
      <c r="G115" s="88">
        <v>34.816199999999995</v>
      </c>
      <c r="H115" s="88">
        <v>2.3573000000000004</v>
      </c>
      <c r="I115" s="69"/>
      <c r="J115" s="69"/>
      <c r="K115" s="69"/>
      <c r="L115" s="69"/>
      <c r="M115" s="69"/>
      <c r="N115" s="69"/>
      <c r="O115" s="69"/>
      <c r="P115" s="69"/>
      <c r="Q115" s="69"/>
    </row>
    <row r="116" spans="1:17" ht="12.75">
      <c r="A116" s="66" t="s">
        <v>66</v>
      </c>
      <c r="B116" s="82">
        <v>144.1439</v>
      </c>
      <c r="C116" s="83">
        <v>1.7563</v>
      </c>
      <c r="D116" s="83">
        <v>1.4457</v>
      </c>
      <c r="E116" s="83">
        <v>20.497400000000003</v>
      </c>
      <c r="F116" s="83">
        <v>94.3203</v>
      </c>
      <c r="G116" s="83">
        <v>25.3242</v>
      </c>
      <c r="H116" s="82">
        <v>0.8</v>
      </c>
      <c r="I116" s="69"/>
      <c r="J116" s="69"/>
      <c r="K116" s="69"/>
      <c r="L116" s="69"/>
      <c r="M116" s="69"/>
      <c r="N116" s="69"/>
      <c r="O116" s="69"/>
      <c r="P116" s="69"/>
      <c r="Q116" s="69"/>
    </row>
    <row r="117" spans="1:17" ht="12.75">
      <c r="A117" s="70" t="s">
        <v>6</v>
      </c>
      <c r="B117" s="84">
        <v>229.09179999999998</v>
      </c>
      <c r="C117" s="85">
        <v>11.3002</v>
      </c>
      <c r="D117" s="85">
        <v>9.023100000000001</v>
      </c>
      <c r="E117" s="85">
        <v>19.5476</v>
      </c>
      <c r="F117" s="85">
        <v>148.9599</v>
      </c>
      <c r="G117" s="85">
        <v>33.413199999999996</v>
      </c>
      <c r="H117" s="84">
        <v>6.8478</v>
      </c>
      <c r="I117" s="69"/>
      <c r="J117" s="69"/>
      <c r="K117" s="69"/>
      <c r="L117" s="69"/>
      <c r="M117" s="69"/>
      <c r="N117" s="69"/>
      <c r="O117" s="69"/>
      <c r="P117" s="69"/>
      <c r="Q117" s="69"/>
    </row>
    <row r="118" spans="1:17" ht="12.75">
      <c r="A118" s="73" t="s">
        <v>7</v>
      </c>
      <c r="B118" s="84">
        <v>168.1026</v>
      </c>
      <c r="C118" s="85">
        <v>4.0971</v>
      </c>
      <c r="D118" s="85">
        <v>20.4291</v>
      </c>
      <c r="E118" s="85">
        <v>24.1783</v>
      </c>
      <c r="F118" s="85">
        <v>96.9193</v>
      </c>
      <c r="G118" s="85">
        <v>20.625</v>
      </c>
      <c r="H118" s="84">
        <v>1.8538</v>
      </c>
      <c r="I118" s="69"/>
      <c r="J118" s="69"/>
      <c r="K118" s="69"/>
      <c r="L118" s="69"/>
      <c r="M118" s="69"/>
      <c r="N118" s="69"/>
      <c r="O118" s="69"/>
      <c r="P118" s="69"/>
      <c r="Q118" s="69"/>
    </row>
    <row r="119" spans="1:17" ht="12.75">
      <c r="A119" s="73" t="s">
        <v>8</v>
      </c>
      <c r="B119" s="86">
        <v>150.215</v>
      </c>
      <c r="C119" s="85">
        <v>1.714</v>
      </c>
      <c r="D119" s="85">
        <v>7.6265</v>
      </c>
      <c r="E119" s="85">
        <v>55.1247</v>
      </c>
      <c r="F119" s="85">
        <v>62.5682</v>
      </c>
      <c r="G119" s="85">
        <v>20.395599999999998</v>
      </c>
      <c r="H119" s="84">
        <v>2.786</v>
      </c>
      <c r="I119" s="69"/>
      <c r="J119" s="69"/>
      <c r="K119" s="69"/>
      <c r="L119" s="69"/>
      <c r="M119" s="69"/>
      <c r="N119" s="69"/>
      <c r="O119" s="69"/>
      <c r="P119" s="69"/>
      <c r="Q119" s="69"/>
    </row>
    <row r="120" spans="1:17" ht="12.75">
      <c r="A120" s="73" t="s">
        <v>9</v>
      </c>
      <c r="B120" s="86">
        <v>158.8173</v>
      </c>
      <c r="C120" s="85">
        <v>1.2757</v>
      </c>
      <c r="D120" s="85">
        <v>5.75</v>
      </c>
      <c r="E120" s="85">
        <v>17.9211</v>
      </c>
      <c r="F120" s="85">
        <v>103.8062</v>
      </c>
      <c r="G120" s="85">
        <v>24.8074</v>
      </c>
      <c r="H120" s="85">
        <v>5.2569</v>
      </c>
      <c r="I120" s="69"/>
      <c r="J120" s="69"/>
      <c r="K120" s="69"/>
      <c r="L120" s="69"/>
      <c r="M120" s="69"/>
      <c r="N120" s="69"/>
      <c r="O120" s="69"/>
      <c r="P120" s="69"/>
      <c r="Q120" s="69"/>
    </row>
    <row r="121" spans="1:17" ht="12.75">
      <c r="A121" s="73" t="s">
        <v>10</v>
      </c>
      <c r="B121" s="86">
        <v>355.4289</v>
      </c>
      <c r="C121" s="85">
        <v>66</v>
      </c>
      <c r="D121" s="85">
        <v>33.5739</v>
      </c>
      <c r="E121" s="85">
        <v>55.5403</v>
      </c>
      <c r="F121" s="85">
        <v>132.68789999999998</v>
      </c>
      <c r="G121" s="85">
        <v>48.3679</v>
      </c>
      <c r="H121" s="85">
        <v>19.2589</v>
      </c>
      <c r="I121" s="69"/>
      <c r="J121" s="69"/>
      <c r="K121" s="69"/>
      <c r="L121" s="69"/>
      <c r="M121" s="69"/>
      <c r="N121" s="69"/>
      <c r="O121" s="69"/>
      <c r="P121" s="69"/>
      <c r="Q121" s="69"/>
    </row>
    <row r="122" spans="1:17" ht="12.75">
      <c r="A122" s="73" t="s">
        <v>11</v>
      </c>
      <c r="B122" s="86">
        <v>274.07509999999996</v>
      </c>
      <c r="C122" s="85">
        <v>1.2555999999999998</v>
      </c>
      <c r="D122" s="85">
        <v>16.621599999999997</v>
      </c>
      <c r="E122" s="85">
        <v>29.6163</v>
      </c>
      <c r="F122" s="85">
        <v>168.766</v>
      </c>
      <c r="G122" s="85">
        <v>37.471199999999996</v>
      </c>
      <c r="H122" s="85">
        <v>20.3444</v>
      </c>
      <c r="I122" s="69"/>
      <c r="J122" s="69"/>
      <c r="K122" s="69"/>
      <c r="L122" s="69"/>
      <c r="M122" s="69"/>
      <c r="N122" s="69"/>
      <c r="O122" s="69"/>
      <c r="P122" s="69"/>
      <c r="Q122" s="69"/>
    </row>
    <row r="123" spans="1:17" ht="12.75">
      <c r="A123" s="73" t="s">
        <v>12</v>
      </c>
      <c r="B123" s="86">
        <v>318.01140000000004</v>
      </c>
      <c r="C123" s="85">
        <v>3.4439</v>
      </c>
      <c r="D123" s="85">
        <v>16.027</v>
      </c>
      <c r="E123" s="85">
        <v>55.3568</v>
      </c>
      <c r="F123" s="85">
        <v>179.7276</v>
      </c>
      <c r="G123" s="85">
        <v>53.0424</v>
      </c>
      <c r="H123" s="85">
        <v>10.4137</v>
      </c>
      <c r="I123" s="69"/>
      <c r="J123" s="69"/>
      <c r="K123" s="69"/>
      <c r="L123" s="69"/>
      <c r="M123" s="69"/>
      <c r="N123" s="69"/>
      <c r="O123" s="69"/>
      <c r="P123" s="69"/>
      <c r="Q123" s="69"/>
    </row>
    <row r="124" spans="1:17" ht="12.75">
      <c r="A124" s="73" t="s">
        <v>13</v>
      </c>
      <c r="B124" s="86">
        <v>307.8943</v>
      </c>
      <c r="C124" s="85">
        <v>15.5966</v>
      </c>
      <c r="D124" s="85">
        <v>7.8281</v>
      </c>
      <c r="E124" s="85">
        <v>36.542</v>
      </c>
      <c r="F124" s="85">
        <v>163.2365</v>
      </c>
      <c r="G124" s="85">
        <v>63.9792</v>
      </c>
      <c r="H124" s="85">
        <v>20.7119</v>
      </c>
      <c r="I124" s="69"/>
      <c r="J124" s="69"/>
      <c r="K124" s="69"/>
      <c r="L124" s="69"/>
      <c r="M124" s="69"/>
      <c r="N124" s="69"/>
      <c r="O124" s="69"/>
      <c r="P124" s="69"/>
      <c r="Q124" s="69"/>
    </row>
    <row r="125" spans="1:17" ht="12.75">
      <c r="A125" s="73" t="s">
        <v>14</v>
      </c>
      <c r="B125" s="86">
        <v>330.1297</v>
      </c>
      <c r="C125" s="85">
        <v>45.1865</v>
      </c>
      <c r="D125" s="85">
        <v>16.968</v>
      </c>
      <c r="E125" s="85">
        <v>42.3359</v>
      </c>
      <c r="F125" s="85">
        <v>133.41660000000002</v>
      </c>
      <c r="G125" s="85">
        <v>77.0362</v>
      </c>
      <c r="H125" s="85">
        <v>15.1865</v>
      </c>
      <c r="I125" s="69"/>
      <c r="J125" s="69"/>
      <c r="K125" s="69"/>
      <c r="L125" s="69"/>
      <c r="M125" s="69"/>
      <c r="N125" s="69"/>
      <c r="O125" s="69"/>
      <c r="P125" s="69"/>
      <c r="Q125" s="69"/>
    </row>
    <row r="126" spans="1:17" ht="12.75">
      <c r="A126" s="73" t="s">
        <v>15</v>
      </c>
      <c r="B126" s="86">
        <v>282.9232</v>
      </c>
      <c r="C126" s="85">
        <v>9.3772</v>
      </c>
      <c r="D126" s="85">
        <v>3.3836</v>
      </c>
      <c r="E126" s="85">
        <v>23.5169</v>
      </c>
      <c r="F126" s="85">
        <v>149.55020000000002</v>
      </c>
      <c r="G126" s="85">
        <v>90.9293</v>
      </c>
      <c r="H126" s="85">
        <v>6.166</v>
      </c>
      <c r="I126" s="69"/>
      <c r="J126" s="69"/>
      <c r="K126" s="69"/>
      <c r="L126" s="69"/>
      <c r="M126" s="69"/>
      <c r="N126" s="69"/>
      <c r="O126" s="69"/>
      <c r="P126" s="69"/>
      <c r="Q126" s="69"/>
    </row>
    <row r="127" spans="1:17" ht="13.5" thickBot="1">
      <c r="A127" s="75" t="s">
        <v>57</v>
      </c>
      <c r="B127" s="87">
        <v>306.3302</v>
      </c>
      <c r="C127" s="88">
        <v>42.820699999999995</v>
      </c>
      <c r="D127" s="88">
        <v>8.0974</v>
      </c>
      <c r="E127" s="88">
        <v>20.497</v>
      </c>
      <c r="F127" s="88">
        <v>152.7297</v>
      </c>
      <c r="G127" s="88">
        <v>73.38889999999999</v>
      </c>
      <c r="H127" s="88">
        <v>8.7965</v>
      </c>
      <c r="I127" s="69"/>
      <c r="J127" s="69"/>
      <c r="K127" s="69"/>
      <c r="L127" s="69"/>
      <c r="M127" s="69"/>
      <c r="N127" s="69"/>
      <c r="O127" s="69"/>
      <c r="P127" s="69"/>
      <c r="Q127" s="69"/>
    </row>
    <row r="128" spans="1:17" ht="12.75">
      <c r="A128" s="78" t="s">
        <v>67</v>
      </c>
      <c r="B128" s="89">
        <v>242.8117</v>
      </c>
      <c r="C128" s="83">
        <v>10.9837</v>
      </c>
      <c r="D128" s="83">
        <v>11.5975</v>
      </c>
      <c r="E128" s="83">
        <v>30.1665</v>
      </c>
      <c r="F128" s="83">
        <v>146.5849</v>
      </c>
      <c r="G128" s="83">
        <v>40.4101</v>
      </c>
      <c r="H128" s="83">
        <v>3.069</v>
      </c>
      <c r="I128" s="69"/>
      <c r="J128" s="69"/>
      <c r="K128" s="69"/>
      <c r="L128" s="69"/>
      <c r="M128" s="69"/>
      <c r="N128" s="69"/>
      <c r="O128" s="69"/>
      <c r="P128" s="69"/>
      <c r="Q128" s="69"/>
    </row>
    <row r="129" spans="1:17" ht="12.75">
      <c r="A129" s="70" t="s">
        <v>6</v>
      </c>
      <c r="B129" s="86">
        <v>316.91679999999997</v>
      </c>
      <c r="C129" s="85">
        <v>5.4103</v>
      </c>
      <c r="D129" s="85">
        <v>6.452</v>
      </c>
      <c r="E129" s="85">
        <v>12.166</v>
      </c>
      <c r="F129" s="85">
        <v>177.5751</v>
      </c>
      <c r="G129" s="85">
        <v>110.7054</v>
      </c>
      <c r="H129" s="85">
        <v>4.608</v>
      </c>
      <c r="I129" s="69"/>
      <c r="J129" s="69"/>
      <c r="K129" s="69"/>
      <c r="L129" s="69"/>
      <c r="M129" s="69"/>
      <c r="N129" s="69"/>
      <c r="O129" s="69"/>
      <c r="P129" s="69"/>
      <c r="Q129" s="69"/>
    </row>
    <row r="130" spans="1:17" ht="12.75">
      <c r="A130" s="70" t="s">
        <v>7</v>
      </c>
      <c r="B130" s="86">
        <v>422.788</v>
      </c>
      <c r="C130" s="85">
        <v>4.7463999999999995</v>
      </c>
      <c r="D130" s="85">
        <v>15.882700000000002</v>
      </c>
      <c r="E130" s="85">
        <v>40.737199999999994</v>
      </c>
      <c r="F130" s="85">
        <v>190.9204</v>
      </c>
      <c r="G130" s="85">
        <v>131.8727</v>
      </c>
      <c r="H130" s="85">
        <v>38.6286</v>
      </c>
      <c r="I130" s="69"/>
      <c r="J130" s="69"/>
      <c r="K130" s="69"/>
      <c r="L130" s="69"/>
      <c r="M130" s="69"/>
      <c r="N130" s="69"/>
      <c r="O130" s="69"/>
      <c r="P130" s="69"/>
      <c r="Q130" s="69"/>
    </row>
    <row r="131" spans="1:17" ht="12.75">
      <c r="A131" s="70" t="s">
        <v>8</v>
      </c>
      <c r="B131" s="86">
        <v>465.3893</v>
      </c>
      <c r="C131" s="85">
        <v>10.8877</v>
      </c>
      <c r="D131" s="85">
        <v>32.799</v>
      </c>
      <c r="E131" s="85">
        <v>20.8933</v>
      </c>
      <c r="F131" s="85">
        <v>190.27720000000002</v>
      </c>
      <c r="G131" s="85">
        <v>144.7366</v>
      </c>
      <c r="H131" s="85">
        <v>65.7955</v>
      </c>
      <c r="I131" s="69"/>
      <c r="J131" s="69"/>
      <c r="K131" s="69"/>
      <c r="L131" s="69"/>
      <c r="M131" s="69"/>
      <c r="N131" s="69"/>
      <c r="O131" s="69"/>
      <c r="P131" s="69"/>
      <c r="Q131" s="69"/>
    </row>
    <row r="132" spans="1:17" ht="12.75">
      <c r="A132" s="70" t="s">
        <v>9</v>
      </c>
      <c r="B132" s="86">
        <v>433.6178</v>
      </c>
      <c r="C132" s="85">
        <v>6.7826</v>
      </c>
      <c r="D132" s="85">
        <v>4.8568</v>
      </c>
      <c r="E132" s="85">
        <v>43.897400000000005</v>
      </c>
      <c r="F132" s="85">
        <v>191.5256</v>
      </c>
      <c r="G132" s="85">
        <v>146.9273</v>
      </c>
      <c r="H132" s="85">
        <v>39.628099999999996</v>
      </c>
      <c r="I132" s="69"/>
      <c r="J132" s="69"/>
      <c r="K132" s="69"/>
      <c r="L132" s="69"/>
      <c r="M132" s="69"/>
      <c r="N132" s="69"/>
      <c r="O132" s="69"/>
      <c r="P132" s="69"/>
      <c r="Q132" s="69"/>
    </row>
    <row r="133" spans="1:17" ht="12.75">
      <c r="A133" s="70" t="s">
        <v>10</v>
      </c>
      <c r="B133" s="86">
        <v>341.9365</v>
      </c>
      <c r="C133" s="85">
        <v>6.5512</v>
      </c>
      <c r="D133" s="85">
        <v>2.5596</v>
      </c>
      <c r="E133" s="85">
        <v>13.190100000000001</v>
      </c>
      <c r="F133" s="85">
        <v>183.92579999999998</v>
      </c>
      <c r="G133" s="85">
        <v>114.35730000000001</v>
      </c>
      <c r="H133" s="85">
        <v>21.3525</v>
      </c>
      <c r="I133" s="69"/>
      <c r="J133" s="69"/>
      <c r="K133" s="69"/>
      <c r="L133" s="69"/>
      <c r="M133" s="69"/>
      <c r="N133" s="69"/>
      <c r="O133" s="69"/>
      <c r="P133" s="69"/>
      <c r="Q133" s="69"/>
    </row>
    <row r="134" spans="1:17" ht="12.75">
      <c r="A134" s="70" t="s">
        <v>11</v>
      </c>
      <c r="B134" s="86">
        <v>290.98740000000004</v>
      </c>
      <c r="C134" s="85">
        <v>2.1175</v>
      </c>
      <c r="D134" s="85">
        <v>5.5554</v>
      </c>
      <c r="E134" s="85">
        <v>21.212799999999998</v>
      </c>
      <c r="F134" s="85">
        <v>164.2655</v>
      </c>
      <c r="G134" s="85">
        <v>79.8878</v>
      </c>
      <c r="H134" s="85">
        <v>17.948400000000003</v>
      </c>
      <c r="I134" s="69"/>
      <c r="J134" s="69"/>
      <c r="K134" s="69"/>
      <c r="L134" s="69"/>
      <c r="M134" s="69"/>
      <c r="N134" s="69"/>
      <c r="O134" s="69"/>
      <c r="P134" s="69"/>
      <c r="Q134" s="69"/>
    </row>
    <row r="135" spans="1:17" ht="12.75">
      <c r="A135" s="70" t="s">
        <v>12</v>
      </c>
      <c r="B135" s="86">
        <v>342.54720000000003</v>
      </c>
      <c r="C135" s="85">
        <v>9.058399999999999</v>
      </c>
      <c r="D135" s="85">
        <v>11.780299999999999</v>
      </c>
      <c r="E135" s="85">
        <v>18.6163</v>
      </c>
      <c r="F135" s="85">
        <v>177.56210000000002</v>
      </c>
      <c r="G135" s="85">
        <v>103.48530000000001</v>
      </c>
      <c r="H135" s="85">
        <v>22.0448</v>
      </c>
      <c r="I135" s="69"/>
      <c r="J135" s="69"/>
      <c r="K135" s="69"/>
      <c r="L135" s="69"/>
      <c r="M135" s="69"/>
      <c r="N135" s="69"/>
      <c r="O135" s="69"/>
      <c r="P135" s="69"/>
      <c r="Q135" s="69"/>
    </row>
    <row r="136" spans="1:17" ht="12.75">
      <c r="A136" s="70" t="s">
        <v>13</v>
      </c>
      <c r="B136" s="86">
        <v>369.41659999999996</v>
      </c>
      <c r="C136" s="85">
        <v>4.5301</v>
      </c>
      <c r="D136" s="85">
        <v>10.0121</v>
      </c>
      <c r="E136" s="85">
        <v>31.231900000000003</v>
      </c>
      <c r="F136" s="85">
        <v>190.76170000000002</v>
      </c>
      <c r="G136" s="85">
        <v>124.673</v>
      </c>
      <c r="H136" s="85">
        <v>8.207799999999999</v>
      </c>
      <c r="I136" s="69"/>
      <c r="J136" s="69"/>
      <c r="K136" s="69"/>
      <c r="L136" s="69"/>
      <c r="M136" s="69"/>
      <c r="N136" s="69"/>
      <c r="O136" s="69"/>
      <c r="P136" s="69"/>
      <c r="Q136" s="69"/>
    </row>
    <row r="137" spans="1:17" ht="12.75">
      <c r="A137" s="70" t="s">
        <v>14</v>
      </c>
      <c r="B137" s="86">
        <v>360.637</v>
      </c>
      <c r="C137" s="85">
        <v>6.1585</v>
      </c>
      <c r="D137" s="85">
        <v>17.3967</v>
      </c>
      <c r="E137" s="85">
        <v>23.808</v>
      </c>
      <c r="F137" s="85">
        <v>195.9077</v>
      </c>
      <c r="G137" s="85">
        <v>108.5882</v>
      </c>
      <c r="H137" s="85">
        <v>8.777899999999999</v>
      </c>
      <c r="I137" s="69"/>
      <c r="J137" s="69"/>
      <c r="K137" s="69"/>
      <c r="L137" s="69"/>
      <c r="M137" s="69"/>
      <c r="N137" s="69"/>
      <c r="O137" s="69"/>
      <c r="P137" s="69"/>
      <c r="Q137" s="69"/>
    </row>
    <row r="138" spans="1:17" ht="12.75">
      <c r="A138" s="70" t="s">
        <v>15</v>
      </c>
      <c r="B138" s="86">
        <v>363.06640000000004</v>
      </c>
      <c r="C138" s="85">
        <v>6.6929</v>
      </c>
      <c r="D138" s="85">
        <v>2.5389</v>
      </c>
      <c r="E138" s="85">
        <v>17.1765</v>
      </c>
      <c r="F138" s="85">
        <v>217.84429999999998</v>
      </c>
      <c r="G138" s="85">
        <v>105.6583</v>
      </c>
      <c r="H138" s="85">
        <v>13.1555</v>
      </c>
      <c r="I138" s="69"/>
      <c r="J138" s="69"/>
      <c r="K138" s="69"/>
      <c r="L138" s="69"/>
      <c r="M138" s="69"/>
      <c r="N138" s="69"/>
      <c r="O138" s="69"/>
      <c r="P138" s="69"/>
      <c r="Q138" s="69"/>
    </row>
    <row r="139" spans="1:17" ht="13.5" thickBot="1">
      <c r="A139" s="80" t="s">
        <v>57</v>
      </c>
      <c r="B139" s="87">
        <v>721.1800999999999</v>
      </c>
      <c r="C139" s="88">
        <v>14.7802</v>
      </c>
      <c r="D139" s="88">
        <v>39.565599999999996</v>
      </c>
      <c r="E139" s="88">
        <v>28.637400000000003</v>
      </c>
      <c r="F139" s="88">
        <v>290.47240000000005</v>
      </c>
      <c r="G139" s="88">
        <v>260.3082</v>
      </c>
      <c r="H139" s="88">
        <v>87.4163</v>
      </c>
      <c r="I139" s="69"/>
      <c r="J139" s="69"/>
      <c r="K139" s="69"/>
      <c r="L139" s="69"/>
      <c r="M139" s="69"/>
      <c r="N139" s="69"/>
      <c r="O139" s="69"/>
      <c r="P139" s="69"/>
      <c r="Q139" s="69"/>
    </row>
    <row r="140" spans="1:17" ht="12.75">
      <c r="A140" s="70" t="s">
        <v>68</v>
      </c>
      <c r="B140" s="85">
        <v>704.6632</v>
      </c>
      <c r="C140" s="85">
        <v>9.675600000000001</v>
      </c>
      <c r="D140" s="85">
        <v>14.2668</v>
      </c>
      <c r="E140" s="85">
        <v>50.1735</v>
      </c>
      <c r="F140" s="85">
        <v>291.1636</v>
      </c>
      <c r="G140" s="85">
        <v>227.3726</v>
      </c>
      <c r="H140" s="90">
        <v>112.0111</v>
      </c>
      <c r="I140" s="69"/>
      <c r="J140" s="69"/>
      <c r="K140" s="69"/>
      <c r="L140" s="69"/>
      <c r="M140" s="69"/>
      <c r="N140" s="69"/>
      <c r="O140" s="69"/>
      <c r="P140" s="69"/>
      <c r="Q140" s="69"/>
    </row>
    <row r="141" spans="1:17" ht="12.75">
      <c r="A141" s="70" t="s">
        <v>6</v>
      </c>
      <c r="B141" s="86">
        <v>754.4462</v>
      </c>
      <c r="C141" s="85">
        <v>7.5298</v>
      </c>
      <c r="D141" s="85">
        <v>24.1936</v>
      </c>
      <c r="E141" s="85">
        <v>20.443900000000003</v>
      </c>
      <c r="F141" s="85">
        <v>287.43559999999997</v>
      </c>
      <c r="G141" s="85">
        <v>295.38840000000005</v>
      </c>
      <c r="H141" s="85">
        <v>119.4549</v>
      </c>
      <c r="I141" s="69"/>
      <c r="J141" s="69"/>
      <c r="K141" s="69"/>
      <c r="L141" s="69"/>
      <c r="M141" s="69"/>
      <c r="N141" s="69"/>
      <c r="O141" s="69"/>
      <c r="P141" s="69"/>
      <c r="Q141" s="69"/>
    </row>
    <row r="142" spans="1:17" ht="12.75">
      <c r="A142" s="70" t="s">
        <v>7</v>
      </c>
      <c r="B142" s="86">
        <v>703.9566</v>
      </c>
      <c r="C142" s="85">
        <v>8.318200000000001</v>
      </c>
      <c r="D142" s="85">
        <v>8.1738</v>
      </c>
      <c r="E142" s="85">
        <v>21.6771</v>
      </c>
      <c r="F142" s="85">
        <v>248.5995</v>
      </c>
      <c r="G142" s="85">
        <v>354.23859999999996</v>
      </c>
      <c r="H142" s="85">
        <v>62.949400000000004</v>
      </c>
      <c r="I142" s="69"/>
      <c r="J142" s="69"/>
      <c r="K142" s="69"/>
      <c r="L142" s="69"/>
      <c r="M142" s="69"/>
      <c r="N142" s="69"/>
      <c r="O142" s="69"/>
      <c r="P142" s="69"/>
      <c r="Q142" s="69"/>
    </row>
    <row r="143" spans="1:17" ht="12.75">
      <c r="A143" s="70" t="s">
        <v>8</v>
      </c>
      <c r="B143" s="86">
        <v>582.2711999999999</v>
      </c>
      <c r="C143" s="85">
        <v>3.5972</v>
      </c>
      <c r="D143" s="85">
        <v>4.65</v>
      </c>
      <c r="E143" s="85">
        <v>27.8566</v>
      </c>
      <c r="F143" s="85">
        <v>197.1873</v>
      </c>
      <c r="G143" s="85">
        <v>269.7503</v>
      </c>
      <c r="H143" s="85">
        <v>79.2298</v>
      </c>
      <c r="I143" s="69"/>
      <c r="J143" s="69"/>
      <c r="K143" s="69"/>
      <c r="L143" s="69"/>
      <c r="M143" s="69"/>
      <c r="N143" s="69"/>
      <c r="O143" s="69"/>
      <c r="P143" s="69"/>
      <c r="Q143" s="69"/>
    </row>
    <row r="144" spans="1:17" ht="12.75">
      <c r="A144" s="70" t="s">
        <v>9</v>
      </c>
      <c r="B144" s="86">
        <v>695.1841999999999</v>
      </c>
      <c r="C144" s="85">
        <v>6.4185</v>
      </c>
      <c r="D144" s="85">
        <v>68.3743</v>
      </c>
      <c r="E144" s="85">
        <v>23.3718</v>
      </c>
      <c r="F144" s="85">
        <v>255.3211</v>
      </c>
      <c r="G144" s="85">
        <v>267.0042</v>
      </c>
      <c r="H144" s="85">
        <v>74.6943</v>
      </c>
      <c r="I144" s="69"/>
      <c r="J144" s="69"/>
      <c r="K144" s="69"/>
      <c r="L144" s="69"/>
      <c r="M144" s="69"/>
      <c r="N144" s="69"/>
      <c r="O144" s="69"/>
      <c r="P144" s="69"/>
      <c r="Q144" s="69"/>
    </row>
    <row r="145" spans="1:17" ht="12.75">
      <c r="A145" s="70" t="s">
        <v>10</v>
      </c>
      <c r="B145" s="86">
        <v>767.8374</v>
      </c>
      <c r="C145" s="85">
        <v>7.2437</v>
      </c>
      <c r="D145" s="85">
        <v>7.0735</v>
      </c>
      <c r="E145" s="85">
        <v>32.8105</v>
      </c>
      <c r="F145" s="85">
        <v>270.0303</v>
      </c>
      <c r="G145" s="85">
        <v>315.4407</v>
      </c>
      <c r="H145" s="85">
        <v>135.23870000000002</v>
      </c>
      <c r="I145" s="69"/>
      <c r="J145" s="69"/>
      <c r="K145" s="69"/>
      <c r="L145" s="69"/>
      <c r="M145" s="69"/>
      <c r="N145" s="69"/>
      <c r="O145" s="69"/>
      <c r="P145" s="69"/>
      <c r="Q145" s="69"/>
    </row>
    <row r="146" spans="1:17" ht="12.75">
      <c r="A146" s="70" t="s">
        <v>11</v>
      </c>
      <c r="B146" s="86">
        <v>684.9774</v>
      </c>
      <c r="C146" s="85">
        <v>8.1687</v>
      </c>
      <c r="D146" s="85">
        <v>6.5171</v>
      </c>
      <c r="E146" s="85">
        <v>28.422400000000003</v>
      </c>
      <c r="F146" s="85">
        <v>241.8195</v>
      </c>
      <c r="G146" s="85">
        <v>308.89279999999997</v>
      </c>
      <c r="H146" s="85">
        <v>91.1569</v>
      </c>
      <c r="I146" s="69"/>
      <c r="J146" s="69"/>
      <c r="K146" s="69"/>
      <c r="L146" s="69"/>
      <c r="M146" s="69"/>
      <c r="N146" s="69"/>
      <c r="O146" s="69"/>
      <c r="P146" s="69"/>
      <c r="Q146" s="69"/>
    </row>
    <row r="147" spans="1:17" ht="12.75">
      <c r="A147" s="70" t="s">
        <v>12</v>
      </c>
      <c r="B147" s="86">
        <v>753.6309</v>
      </c>
      <c r="C147" s="85">
        <v>13.6942</v>
      </c>
      <c r="D147" s="85">
        <v>16.6455</v>
      </c>
      <c r="E147" s="85">
        <v>30.4227</v>
      </c>
      <c r="F147" s="85">
        <v>268.12640000000005</v>
      </c>
      <c r="G147" s="85">
        <v>333.4329</v>
      </c>
      <c r="H147" s="85">
        <v>91.3092</v>
      </c>
      <c r="I147" s="69"/>
      <c r="J147" s="69"/>
      <c r="K147" s="69"/>
      <c r="L147" s="69"/>
      <c r="M147" s="69"/>
      <c r="N147" s="69"/>
      <c r="O147" s="69"/>
      <c r="P147" s="69"/>
      <c r="Q147" s="69"/>
    </row>
    <row r="148" spans="1:17" ht="12.75">
      <c r="A148" s="70" t="s">
        <v>13</v>
      </c>
      <c r="B148" s="86">
        <v>534.2665999999999</v>
      </c>
      <c r="C148" s="85">
        <v>4.4121999999999995</v>
      </c>
      <c r="D148" s="85">
        <v>1.0675999999999999</v>
      </c>
      <c r="E148" s="85">
        <v>18.0446</v>
      </c>
      <c r="F148" s="85">
        <v>161.332</v>
      </c>
      <c r="G148" s="85">
        <v>267.0578</v>
      </c>
      <c r="H148" s="85">
        <v>82.35239999999999</v>
      </c>
      <c r="I148" s="69"/>
      <c r="J148" s="69"/>
      <c r="K148" s="69"/>
      <c r="L148" s="69"/>
      <c r="M148" s="69"/>
      <c r="N148" s="69"/>
      <c r="O148" s="69"/>
      <c r="P148" s="69"/>
      <c r="Q148" s="69"/>
    </row>
    <row r="149" spans="1:17" ht="12.75">
      <c r="A149" s="70" t="s">
        <v>14</v>
      </c>
      <c r="B149" s="86">
        <v>647.3129</v>
      </c>
      <c r="C149" s="85">
        <v>11.4984</v>
      </c>
      <c r="D149" s="85">
        <v>3.4301</v>
      </c>
      <c r="E149" s="85">
        <v>11.6815</v>
      </c>
      <c r="F149" s="85">
        <v>232.493</v>
      </c>
      <c r="G149" s="85">
        <v>324.2923</v>
      </c>
      <c r="H149" s="85">
        <v>63.9176</v>
      </c>
      <c r="I149" s="69"/>
      <c r="J149" s="69"/>
      <c r="K149" s="69"/>
      <c r="L149" s="69"/>
      <c r="M149" s="69"/>
      <c r="N149" s="69"/>
      <c r="O149" s="69"/>
      <c r="P149" s="69"/>
      <c r="Q149" s="69"/>
    </row>
    <row r="150" spans="1:17" ht="12.75">
      <c r="A150" s="70" t="s">
        <v>15</v>
      </c>
      <c r="B150" s="86">
        <v>712.3542</v>
      </c>
      <c r="C150" s="85">
        <v>11.4062</v>
      </c>
      <c r="D150" s="85">
        <v>8.5023</v>
      </c>
      <c r="E150" s="85">
        <v>8.8638</v>
      </c>
      <c r="F150" s="85">
        <v>272.6648</v>
      </c>
      <c r="G150" s="85">
        <v>358.4278</v>
      </c>
      <c r="H150" s="85">
        <v>52.4893</v>
      </c>
      <c r="I150" s="69"/>
      <c r="J150" s="69"/>
      <c r="K150" s="69"/>
      <c r="L150" s="69"/>
      <c r="M150" s="69"/>
      <c r="N150" s="69"/>
      <c r="O150" s="69"/>
      <c r="P150" s="69"/>
      <c r="Q150" s="69"/>
    </row>
    <row r="151" spans="1:17" ht="13.5" thickBot="1">
      <c r="A151" s="80" t="s">
        <v>57</v>
      </c>
      <c r="B151" s="87">
        <v>826.2672</v>
      </c>
      <c r="C151" s="88">
        <v>7.9746999999999995</v>
      </c>
      <c r="D151" s="88">
        <v>26.234099999999998</v>
      </c>
      <c r="E151" s="88">
        <v>27.9787</v>
      </c>
      <c r="F151" s="88">
        <v>396.299</v>
      </c>
      <c r="G151" s="88">
        <v>317.7865</v>
      </c>
      <c r="H151" s="88">
        <v>49.9942</v>
      </c>
      <c r="I151" s="69"/>
      <c r="J151" s="69"/>
      <c r="K151" s="69"/>
      <c r="L151" s="69"/>
      <c r="M151" s="69"/>
      <c r="N151" s="69"/>
      <c r="O151" s="69"/>
      <c r="P151" s="69"/>
      <c r="Q151" s="69"/>
    </row>
    <row r="152" spans="1:17" ht="12.75">
      <c r="A152" s="70" t="s">
        <v>69</v>
      </c>
      <c r="B152" s="86">
        <v>527.3505</v>
      </c>
      <c r="C152" s="85">
        <v>6.7623999999999995</v>
      </c>
      <c r="D152" s="85">
        <v>6.411</v>
      </c>
      <c r="E152" s="85">
        <v>28.5413</v>
      </c>
      <c r="F152" s="85">
        <v>220.6225</v>
      </c>
      <c r="G152" s="85">
        <v>232.80120000000002</v>
      </c>
      <c r="H152" s="85">
        <v>32.2121</v>
      </c>
      <c r="I152" s="69"/>
      <c r="J152" s="69"/>
      <c r="K152" s="69"/>
      <c r="L152" s="69"/>
      <c r="M152" s="69"/>
      <c r="N152" s="69"/>
      <c r="O152" s="69"/>
      <c r="P152" s="69"/>
      <c r="Q152" s="69"/>
    </row>
    <row r="153" spans="1:17" ht="12.75">
      <c r="A153" s="70" t="s">
        <v>6</v>
      </c>
      <c r="B153" s="86">
        <v>748.8854</v>
      </c>
      <c r="C153" s="85">
        <v>5.3318</v>
      </c>
      <c r="D153" s="85">
        <v>8.328</v>
      </c>
      <c r="E153" s="85">
        <v>33.6938</v>
      </c>
      <c r="F153" s="85">
        <v>273.46790000000004</v>
      </c>
      <c r="G153" s="85">
        <v>399.4142</v>
      </c>
      <c r="H153" s="85">
        <v>28.6497</v>
      </c>
      <c r="I153" s="69"/>
      <c r="J153" s="69"/>
      <c r="K153" s="69"/>
      <c r="L153" s="69"/>
      <c r="M153" s="69"/>
      <c r="N153" s="69"/>
      <c r="O153" s="69"/>
      <c r="P153" s="69"/>
      <c r="Q153" s="69"/>
    </row>
    <row r="154" spans="1:17" ht="12.75">
      <c r="A154" s="70" t="s">
        <v>7</v>
      </c>
      <c r="B154" s="86">
        <v>1044.5196</v>
      </c>
      <c r="C154" s="85">
        <v>5.4915</v>
      </c>
      <c r="D154" s="85">
        <v>4.3849</v>
      </c>
      <c r="E154" s="85">
        <v>31.310299999999998</v>
      </c>
      <c r="F154" s="85">
        <v>363.0691</v>
      </c>
      <c r="G154" s="85">
        <v>547.1353</v>
      </c>
      <c r="H154" s="85">
        <v>93.1285</v>
      </c>
      <c r="I154" s="69"/>
      <c r="J154" s="69"/>
      <c r="K154" s="69"/>
      <c r="L154" s="69"/>
      <c r="M154" s="69"/>
      <c r="N154" s="69"/>
      <c r="O154" s="69"/>
      <c r="P154" s="69"/>
      <c r="Q154" s="69"/>
    </row>
    <row r="155" spans="1:17" ht="12.75">
      <c r="A155" s="70" t="s">
        <v>8</v>
      </c>
      <c r="B155" s="86">
        <v>1160.552</v>
      </c>
      <c r="C155" s="85">
        <v>10.288200000000002</v>
      </c>
      <c r="D155" s="85">
        <v>4.134</v>
      </c>
      <c r="E155" s="85">
        <v>25.693900000000003</v>
      </c>
      <c r="F155" s="85">
        <v>412.1952</v>
      </c>
      <c r="G155" s="85">
        <v>576.3448000000001</v>
      </c>
      <c r="H155" s="85">
        <v>131.89589999999998</v>
      </c>
      <c r="I155" s="69"/>
      <c r="J155" s="69"/>
      <c r="K155" s="69"/>
      <c r="L155" s="69"/>
      <c r="M155" s="69"/>
      <c r="N155" s="69"/>
      <c r="O155" s="69"/>
      <c r="P155" s="69"/>
      <c r="Q155" s="69"/>
    </row>
    <row r="156" spans="1:17" ht="12.75">
      <c r="A156" s="70" t="s">
        <v>9</v>
      </c>
      <c r="B156" s="86">
        <v>640.3614</v>
      </c>
      <c r="C156" s="85">
        <v>15.2855</v>
      </c>
      <c r="D156" s="85">
        <v>2.8033</v>
      </c>
      <c r="E156" s="85">
        <v>21.3839</v>
      </c>
      <c r="F156" s="85">
        <v>263.1586</v>
      </c>
      <c r="G156" s="85">
        <v>309.3436</v>
      </c>
      <c r="H156" s="85">
        <v>28.3865</v>
      </c>
      <c r="I156" s="69"/>
      <c r="J156" s="69"/>
      <c r="K156" s="69"/>
      <c r="L156" s="69"/>
      <c r="M156" s="69"/>
      <c r="N156" s="69"/>
      <c r="O156" s="69"/>
      <c r="P156" s="69"/>
      <c r="Q156" s="69"/>
    </row>
    <row r="157" spans="1:17" ht="12.75">
      <c r="A157" s="70" t="s">
        <v>10</v>
      </c>
      <c r="B157" s="86">
        <v>653.3457</v>
      </c>
      <c r="C157" s="85">
        <v>5.2977</v>
      </c>
      <c r="D157" s="85">
        <v>15.1956</v>
      </c>
      <c r="E157" s="85">
        <v>37.1769</v>
      </c>
      <c r="F157" s="85">
        <v>223.896</v>
      </c>
      <c r="G157" s="85">
        <v>335.4901</v>
      </c>
      <c r="H157" s="85">
        <v>36.2894</v>
      </c>
      <c r="I157" s="69"/>
      <c r="J157" s="69"/>
      <c r="K157" s="69"/>
      <c r="L157" s="69"/>
      <c r="M157" s="69"/>
      <c r="N157" s="69"/>
      <c r="O157" s="69"/>
      <c r="P157" s="69"/>
      <c r="Q157" s="69"/>
    </row>
    <row r="158" spans="1:17" ht="12.75">
      <c r="A158" s="70" t="s">
        <v>11</v>
      </c>
      <c r="B158" s="86">
        <v>799.8777</v>
      </c>
      <c r="C158" s="85">
        <v>1.7388</v>
      </c>
      <c r="D158" s="85">
        <v>19.7558</v>
      </c>
      <c r="E158" s="85">
        <v>46.2434</v>
      </c>
      <c r="F158" s="85">
        <v>272.7261</v>
      </c>
      <c r="G158" s="85">
        <v>410.0002</v>
      </c>
      <c r="H158" s="85">
        <v>49.4134</v>
      </c>
      <c r="I158" s="69"/>
      <c r="J158" s="69"/>
      <c r="K158" s="69"/>
      <c r="L158" s="69"/>
      <c r="M158" s="69"/>
      <c r="N158" s="69"/>
      <c r="O158" s="69"/>
      <c r="P158" s="69"/>
      <c r="Q158" s="69"/>
    </row>
    <row r="159" spans="1:17" ht="12.75">
      <c r="A159" s="70" t="s">
        <v>12</v>
      </c>
      <c r="B159" s="86">
        <v>634.7171</v>
      </c>
      <c r="C159" s="85">
        <v>10.0496</v>
      </c>
      <c r="D159" s="85">
        <v>4.5988999999999995</v>
      </c>
      <c r="E159" s="85">
        <v>15.5033</v>
      </c>
      <c r="F159" s="85">
        <v>204.58679999999998</v>
      </c>
      <c r="G159" s="85">
        <v>326.07779999999997</v>
      </c>
      <c r="H159" s="85">
        <v>73.9007</v>
      </c>
      <c r="I159" s="69"/>
      <c r="J159" s="69"/>
      <c r="K159" s="69"/>
      <c r="L159" s="69"/>
      <c r="M159" s="69"/>
      <c r="N159" s="69"/>
      <c r="O159" s="69"/>
      <c r="P159" s="69"/>
      <c r="Q159" s="69"/>
    </row>
    <row r="160" spans="1:17" ht="12.75">
      <c r="A160" s="70" t="s">
        <v>13</v>
      </c>
      <c r="B160" s="86">
        <v>762.3738000000001</v>
      </c>
      <c r="C160" s="85">
        <v>2.591</v>
      </c>
      <c r="D160" s="85">
        <v>22.8262</v>
      </c>
      <c r="E160" s="85">
        <v>25.9885</v>
      </c>
      <c r="F160" s="85">
        <v>277.32590000000005</v>
      </c>
      <c r="G160" s="85">
        <v>344.6323</v>
      </c>
      <c r="H160" s="85">
        <v>89.00989999999999</v>
      </c>
      <c r="I160" s="69"/>
      <c r="J160" s="69"/>
      <c r="K160" s="69"/>
      <c r="L160" s="69"/>
      <c r="M160" s="69"/>
      <c r="N160" s="69"/>
      <c r="O160" s="69"/>
      <c r="P160" s="69"/>
      <c r="Q160" s="69"/>
    </row>
    <row r="161" spans="1:17" ht="12.75">
      <c r="A161" s="70" t="s">
        <v>14</v>
      </c>
      <c r="B161" s="86">
        <v>909.5704000000001</v>
      </c>
      <c r="C161" s="85">
        <v>6.6464</v>
      </c>
      <c r="D161" s="85">
        <v>3.64</v>
      </c>
      <c r="E161" s="85">
        <v>10.9884</v>
      </c>
      <c r="F161" s="85">
        <v>279.0442</v>
      </c>
      <c r="G161" s="85">
        <v>491.5906</v>
      </c>
      <c r="H161" s="85">
        <v>117.66080000000001</v>
      </c>
      <c r="I161" s="69"/>
      <c r="J161" s="69"/>
      <c r="K161" s="69"/>
      <c r="L161" s="69"/>
      <c r="M161" s="69"/>
      <c r="N161" s="69"/>
      <c r="O161" s="69"/>
      <c r="P161" s="69"/>
      <c r="Q161" s="69"/>
    </row>
    <row r="162" spans="1:17" ht="12.75">
      <c r="A162" s="70" t="s">
        <v>15</v>
      </c>
      <c r="B162" s="86">
        <v>706.3195</v>
      </c>
      <c r="C162" s="85">
        <v>8.078100000000001</v>
      </c>
      <c r="D162" s="85">
        <v>15.125</v>
      </c>
      <c r="E162" s="85">
        <v>9.991299999999999</v>
      </c>
      <c r="F162" s="85">
        <v>193.26870000000002</v>
      </c>
      <c r="G162" s="85">
        <v>435.1288</v>
      </c>
      <c r="H162" s="85">
        <v>44.727599999999995</v>
      </c>
      <c r="I162" s="69"/>
      <c r="J162" s="69"/>
      <c r="K162" s="69"/>
      <c r="L162" s="69"/>
      <c r="M162" s="69"/>
      <c r="N162" s="69"/>
      <c r="O162" s="69"/>
      <c r="P162" s="69"/>
      <c r="Q162" s="69"/>
    </row>
    <row r="163" spans="1:17" ht="14.25" customHeight="1" thickBot="1">
      <c r="A163" s="80" t="s">
        <v>57</v>
      </c>
      <c r="B163" s="87">
        <v>494.8126</v>
      </c>
      <c r="C163" s="88">
        <v>6.5711</v>
      </c>
      <c r="D163" s="88">
        <v>0.0805</v>
      </c>
      <c r="E163" s="88">
        <v>25.5228</v>
      </c>
      <c r="F163" s="88">
        <v>213.5015</v>
      </c>
      <c r="G163" s="88">
        <v>223.696</v>
      </c>
      <c r="H163" s="88">
        <v>25.4407</v>
      </c>
      <c r="I163" s="69"/>
      <c r="J163" s="69"/>
      <c r="K163" s="69"/>
      <c r="L163" s="69"/>
      <c r="M163" s="69"/>
      <c r="N163" s="69"/>
      <c r="O163" s="69"/>
      <c r="P163" s="69"/>
      <c r="Q163" s="69"/>
    </row>
    <row r="164" spans="1:17" ht="12.75">
      <c r="A164" s="70" t="s">
        <v>70</v>
      </c>
      <c r="B164" s="86">
        <v>478.3018</v>
      </c>
      <c r="C164" s="85">
        <v>4.9053</v>
      </c>
      <c r="D164" s="85">
        <v>2.3514</v>
      </c>
      <c r="E164" s="85">
        <v>31.6747</v>
      </c>
      <c r="F164" s="85">
        <v>156.38729999999998</v>
      </c>
      <c r="G164" s="85">
        <v>240.53310000000002</v>
      </c>
      <c r="H164" s="85">
        <v>42.45</v>
      </c>
      <c r="I164" s="69"/>
      <c r="J164" s="69"/>
      <c r="K164" s="69"/>
      <c r="L164" s="69"/>
      <c r="M164" s="69"/>
      <c r="N164" s="69"/>
      <c r="O164" s="69"/>
      <c r="P164" s="69"/>
      <c r="Q164" s="69"/>
    </row>
    <row r="165" spans="1:17" ht="12.75">
      <c r="A165" s="70" t="s">
        <v>6</v>
      </c>
      <c r="B165" s="86">
        <v>654.3836</v>
      </c>
      <c r="C165" s="85">
        <v>6.9535</v>
      </c>
      <c r="D165" s="85">
        <v>0.471</v>
      </c>
      <c r="E165" s="85">
        <v>12.5092</v>
      </c>
      <c r="F165" s="85">
        <v>187.8266</v>
      </c>
      <c r="G165" s="85">
        <v>400.543</v>
      </c>
      <c r="H165" s="85">
        <v>46.0803</v>
      </c>
      <c r="I165" s="69"/>
      <c r="J165" s="69"/>
      <c r="K165" s="69"/>
      <c r="L165" s="69"/>
      <c r="M165" s="69"/>
      <c r="N165" s="69"/>
      <c r="O165" s="69"/>
      <c r="P165" s="69"/>
      <c r="Q165" s="69"/>
    </row>
    <row r="166" spans="1:17" ht="12.75">
      <c r="A166" s="70" t="s">
        <v>7</v>
      </c>
      <c r="B166" s="86">
        <v>1031.0164</v>
      </c>
      <c r="C166" s="85">
        <v>13.9329</v>
      </c>
      <c r="D166" s="85">
        <v>5.8036</v>
      </c>
      <c r="E166" s="85">
        <v>95.276</v>
      </c>
      <c r="F166" s="85">
        <v>293.8728</v>
      </c>
      <c r="G166" s="85">
        <v>583.1295</v>
      </c>
      <c r="H166" s="85">
        <v>39.001599999999996</v>
      </c>
      <c r="I166" s="69"/>
      <c r="J166" s="69"/>
      <c r="K166" s="69"/>
      <c r="L166" s="69"/>
      <c r="M166" s="69"/>
      <c r="N166" s="69"/>
      <c r="O166" s="69"/>
      <c r="P166" s="69"/>
      <c r="Q166" s="69"/>
    </row>
    <row r="167" spans="1:17" ht="12.75">
      <c r="A167" s="70" t="s">
        <v>8</v>
      </c>
      <c r="B167" s="86">
        <v>1013.5595999999999</v>
      </c>
      <c r="C167" s="85">
        <v>47.569900000000004</v>
      </c>
      <c r="D167" s="85">
        <v>41.3625</v>
      </c>
      <c r="E167" s="85">
        <v>17.6602</v>
      </c>
      <c r="F167" s="85">
        <v>346.1064</v>
      </c>
      <c r="G167" s="85">
        <v>507.52279999999996</v>
      </c>
      <c r="H167" s="85">
        <v>53.3378</v>
      </c>
      <c r="I167" s="69"/>
      <c r="J167" s="69"/>
      <c r="K167" s="69"/>
      <c r="L167" s="69"/>
      <c r="M167" s="69"/>
      <c r="N167" s="69"/>
      <c r="O167" s="69"/>
      <c r="P167" s="69"/>
      <c r="Q167" s="69"/>
    </row>
    <row r="168" spans="1:17" ht="12.75">
      <c r="A168" s="70" t="s">
        <v>9</v>
      </c>
      <c r="B168" s="86">
        <v>611.1526</v>
      </c>
      <c r="C168" s="85">
        <v>16.540599999999998</v>
      </c>
      <c r="D168" s="85">
        <v>3.9413</v>
      </c>
      <c r="E168" s="85">
        <v>6.6695</v>
      </c>
      <c r="F168" s="85">
        <v>227.4956</v>
      </c>
      <c r="G168" s="85">
        <v>336.4045</v>
      </c>
      <c r="H168" s="85">
        <v>20.1011</v>
      </c>
      <c r="I168" s="69"/>
      <c r="J168" s="69"/>
      <c r="K168" s="69"/>
      <c r="L168" s="69"/>
      <c r="M168" s="69"/>
      <c r="N168" s="69"/>
      <c r="O168" s="69"/>
      <c r="P168" s="69"/>
      <c r="Q168" s="69"/>
    </row>
    <row r="169" spans="1:17" ht="12.75">
      <c r="A169" s="70" t="s">
        <v>10</v>
      </c>
      <c r="B169" s="86">
        <v>768.7081</v>
      </c>
      <c r="C169" s="85">
        <v>18.4537</v>
      </c>
      <c r="D169" s="85">
        <v>21.4852</v>
      </c>
      <c r="E169" s="85">
        <v>14.437</v>
      </c>
      <c r="F169" s="85">
        <v>296.8319</v>
      </c>
      <c r="G169" s="85">
        <v>365.9014</v>
      </c>
      <c r="H169" s="85">
        <v>51.5989</v>
      </c>
      <c r="I169" s="69"/>
      <c r="J169" s="69"/>
      <c r="K169" s="69"/>
      <c r="L169" s="69"/>
      <c r="M169" s="69"/>
      <c r="N169" s="69"/>
      <c r="O169" s="69"/>
      <c r="P169" s="69"/>
      <c r="Q169" s="69"/>
    </row>
    <row r="170" spans="1:17" ht="12.75">
      <c r="A170" s="70" t="s">
        <v>11</v>
      </c>
      <c r="B170" s="86">
        <v>800.6216</v>
      </c>
      <c r="C170" s="85">
        <v>10.0445</v>
      </c>
      <c r="D170" s="85">
        <v>37.750800000000005</v>
      </c>
      <c r="E170" s="85">
        <v>28.8552</v>
      </c>
      <c r="F170" s="85">
        <v>282.4889</v>
      </c>
      <c r="G170" s="85">
        <v>379.10290000000003</v>
      </c>
      <c r="H170" s="85">
        <v>62.3793</v>
      </c>
      <c r="I170" s="69"/>
      <c r="J170" s="69"/>
      <c r="K170" s="69"/>
      <c r="L170" s="69"/>
      <c r="M170" s="69"/>
      <c r="N170" s="69"/>
      <c r="O170" s="69"/>
      <c r="P170" s="69"/>
      <c r="Q170" s="69"/>
    </row>
    <row r="171" spans="1:17" ht="12.75">
      <c r="A171" s="70" t="s">
        <v>12</v>
      </c>
      <c r="B171" s="86">
        <v>664.9536999999999</v>
      </c>
      <c r="C171" s="85">
        <v>4.3403</v>
      </c>
      <c r="D171" s="85">
        <v>20.8153</v>
      </c>
      <c r="E171" s="85">
        <v>17.8947</v>
      </c>
      <c r="F171" s="85">
        <v>187.61960000000002</v>
      </c>
      <c r="G171" s="85">
        <v>387.37140000000005</v>
      </c>
      <c r="H171" s="85">
        <v>46.9124</v>
      </c>
      <c r="I171" s="69"/>
      <c r="J171" s="69"/>
      <c r="K171" s="69"/>
      <c r="L171" s="69"/>
      <c r="M171" s="69"/>
      <c r="N171" s="69"/>
      <c r="O171" s="69"/>
      <c r="P171" s="69"/>
      <c r="Q171" s="69"/>
    </row>
    <row r="172" spans="1:17" ht="12.75">
      <c r="A172" s="70" t="s">
        <v>13</v>
      </c>
      <c r="B172" s="86">
        <v>866.7242</v>
      </c>
      <c r="C172" s="85">
        <v>13.3475</v>
      </c>
      <c r="D172" s="85">
        <v>25.677599999999998</v>
      </c>
      <c r="E172" s="85">
        <v>5.243600000000001</v>
      </c>
      <c r="F172" s="85">
        <v>239.3257</v>
      </c>
      <c r="G172" s="85">
        <v>480.1707</v>
      </c>
      <c r="H172" s="85">
        <v>102.9591</v>
      </c>
      <c r="I172" s="69"/>
      <c r="J172" s="69"/>
      <c r="K172" s="69"/>
      <c r="L172" s="69"/>
      <c r="M172" s="69"/>
      <c r="N172" s="69"/>
      <c r="O172" s="69"/>
      <c r="P172" s="69"/>
      <c r="Q172" s="69"/>
    </row>
    <row r="173" spans="1:17" ht="12.75">
      <c r="A173" s="70" t="s">
        <v>14</v>
      </c>
      <c r="B173" s="86">
        <v>1091.5357</v>
      </c>
      <c r="C173" s="85">
        <v>5.1553</v>
      </c>
      <c r="D173" s="85">
        <v>33.5185</v>
      </c>
      <c r="E173" s="85">
        <v>73.1434</v>
      </c>
      <c r="F173" s="85">
        <v>198.8889</v>
      </c>
      <c r="G173" s="85">
        <v>662.1012</v>
      </c>
      <c r="H173" s="85">
        <v>118.7284</v>
      </c>
      <c r="I173" s="69"/>
      <c r="J173" s="69"/>
      <c r="K173" s="69"/>
      <c r="L173" s="69"/>
      <c r="M173" s="69"/>
      <c r="N173" s="69"/>
      <c r="O173" s="69"/>
      <c r="P173" s="69"/>
      <c r="Q173" s="69"/>
    </row>
    <row r="174" spans="1:17" ht="12.75">
      <c r="A174" s="70" t="s">
        <v>15</v>
      </c>
      <c r="B174" s="86">
        <v>909.1676</v>
      </c>
      <c r="C174" s="85">
        <v>33.5331</v>
      </c>
      <c r="D174" s="85">
        <v>41.421099999999996</v>
      </c>
      <c r="E174" s="85">
        <v>17.7641</v>
      </c>
      <c r="F174" s="85">
        <v>165.8466</v>
      </c>
      <c r="G174" s="85">
        <v>579.3647</v>
      </c>
      <c r="H174" s="85">
        <v>71.238</v>
      </c>
      <c r="I174" s="69"/>
      <c r="J174" s="69"/>
      <c r="K174" s="69"/>
      <c r="L174" s="69"/>
      <c r="M174" s="69"/>
      <c r="N174" s="69"/>
      <c r="O174" s="69"/>
      <c r="P174" s="69"/>
      <c r="Q174" s="69"/>
    </row>
    <row r="175" spans="1:17" ht="14.25" customHeight="1" thickBot="1">
      <c r="A175" s="80" t="s">
        <v>57</v>
      </c>
      <c r="B175" s="87">
        <v>1103.352</v>
      </c>
      <c r="C175" s="88">
        <v>4.8662</v>
      </c>
      <c r="D175" s="88">
        <v>3.8221999999999996</v>
      </c>
      <c r="E175" s="88">
        <v>37.2076</v>
      </c>
      <c r="F175" s="88">
        <v>219.3787</v>
      </c>
      <c r="G175" s="88">
        <v>739.228</v>
      </c>
      <c r="H175" s="88">
        <v>98.8493</v>
      </c>
      <c r="I175" s="69"/>
      <c r="J175" s="69"/>
      <c r="K175" s="69"/>
      <c r="L175" s="69"/>
      <c r="M175" s="69"/>
      <c r="N175" s="69"/>
      <c r="O175" s="69"/>
      <c r="P175" s="69"/>
      <c r="Q175" s="69"/>
    </row>
    <row r="176" spans="1:17" ht="12.75">
      <c r="A176" s="70" t="s">
        <v>71</v>
      </c>
      <c r="B176" s="86">
        <v>787.6104</v>
      </c>
      <c r="C176" s="85">
        <v>10.766200000000001</v>
      </c>
      <c r="D176" s="85">
        <v>9.3491</v>
      </c>
      <c r="E176" s="85">
        <v>4.8495</v>
      </c>
      <c r="F176" s="85">
        <v>221.78810000000001</v>
      </c>
      <c r="G176" s="85">
        <v>450.935</v>
      </c>
      <c r="H176" s="85">
        <v>89.9225</v>
      </c>
      <c r="I176" s="69"/>
      <c r="J176" s="69"/>
      <c r="K176" s="69"/>
      <c r="L176" s="69"/>
      <c r="M176" s="69"/>
      <c r="N176" s="69"/>
      <c r="O176" s="69"/>
      <c r="P176" s="69"/>
      <c r="Q176" s="69"/>
    </row>
    <row r="177" spans="1:17" ht="12.75">
      <c r="A177" s="70" t="s">
        <v>6</v>
      </c>
      <c r="B177" s="86">
        <v>1118.5582000000002</v>
      </c>
      <c r="C177" s="85">
        <v>31.544600000000003</v>
      </c>
      <c r="D177" s="85">
        <v>42.9384</v>
      </c>
      <c r="E177" s="85">
        <v>16.4315</v>
      </c>
      <c r="F177" s="85">
        <v>216.09680000000003</v>
      </c>
      <c r="G177" s="85">
        <v>712.0384</v>
      </c>
      <c r="H177" s="85">
        <v>99.5085</v>
      </c>
      <c r="I177" s="69"/>
      <c r="J177" s="69"/>
      <c r="K177" s="69"/>
      <c r="L177" s="69"/>
      <c r="M177" s="69"/>
      <c r="N177" s="69"/>
      <c r="O177" s="69"/>
      <c r="P177" s="69"/>
      <c r="Q177" s="69"/>
    </row>
    <row r="178" spans="1:17" ht="12.75">
      <c r="A178" s="70" t="s">
        <v>7</v>
      </c>
      <c r="B178" s="86">
        <v>1568.2222</v>
      </c>
      <c r="C178" s="85">
        <v>27.1015</v>
      </c>
      <c r="D178" s="85">
        <v>1.2333</v>
      </c>
      <c r="E178" s="85">
        <v>14.960700000000001</v>
      </c>
      <c r="F178" s="85">
        <v>285.8224</v>
      </c>
      <c r="G178" s="85">
        <v>1094.2655</v>
      </c>
      <c r="H178" s="85">
        <v>144.83880000000002</v>
      </c>
      <c r="I178" s="69"/>
      <c r="J178" s="69"/>
      <c r="K178" s="69"/>
      <c r="L178" s="69"/>
      <c r="M178" s="69"/>
      <c r="N178" s="69"/>
      <c r="O178" s="69"/>
      <c r="P178" s="69"/>
      <c r="Q178" s="69"/>
    </row>
    <row r="179" spans="1:17" ht="12.75">
      <c r="A179" s="70" t="s">
        <v>8</v>
      </c>
      <c r="B179" s="86">
        <v>731.6044</v>
      </c>
      <c r="C179" s="85">
        <v>15.304</v>
      </c>
      <c r="D179" s="85">
        <v>4.5345</v>
      </c>
      <c r="E179" s="85">
        <v>7.6686000000000005</v>
      </c>
      <c r="F179" s="85">
        <v>163.2538</v>
      </c>
      <c r="G179" s="85">
        <v>475.68660000000006</v>
      </c>
      <c r="H179" s="85">
        <v>65.15690000000001</v>
      </c>
      <c r="I179" s="69"/>
      <c r="J179" s="69"/>
      <c r="K179" s="69"/>
      <c r="L179" s="69"/>
      <c r="M179" s="69"/>
      <c r="N179" s="69"/>
      <c r="O179" s="69"/>
      <c r="P179" s="69"/>
      <c r="Q179" s="69"/>
    </row>
    <row r="180" spans="1:17" ht="12.75">
      <c r="A180" s="70" t="s">
        <v>9</v>
      </c>
      <c r="B180" s="86">
        <v>845.6044</v>
      </c>
      <c r="C180" s="85">
        <v>10.5577</v>
      </c>
      <c r="D180" s="85">
        <v>1.6847</v>
      </c>
      <c r="E180" s="85">
        <v>18.6446</v>
      </c>
      <c r="F180" s="85">
        <v>188.5139</v>
      </c>
      <c r="G180" s="85">
        <v>528.1233000000001</v>
      </c>
      <c r="H180" s="85">
        <v>98.08019999999999</v>
      </c>
      <c r="I180" s="69"/>
      <c r="J180" s="69"/>
      <c r="K180" s="69"/>
      <c r="L180" s="69"/>
      <c r="M180" s="69"/>
      <c r="N180" s="69"/>
      <c r="O180" s="69"/>
      <c r="P180" s="69"/>
      <c r="Q180" s="69"/>
    </row>
    <row r="181" spans="1:17" ht="12.75">
      <c r="A181" s="70" t="s">
        <v>10</v>
      </c>
      <c r="B181" s="86">
        <v>946.2878000000001</v>
      </c>
      <c r="C181" s="85">
        <v>45.154300000000006</v>
      </c>
      <c r="D181" s="85">
        <v>3.2025</v>
      </c>
      <c r="E181" s="85">
        <v>11.4038</v>
      </c>
      <c r="F181" s="85">
        <v>130.5993</v>
      </c>
      <c r="G181" s="85">
        <v>619.1499</v>
      </c>
      <c r="H181" s="85">
        <v>136.778</v>
      </c>
      <c r="I181" s="69"/>
      <c r="J181" s="69"/>
      <c r="K181" s="69"/>
      <c r="L181" s="69"/>
      <c r="M181" s="69"/>
      <c r="N181" s="69"/>
      <c r="O181" s="69"/>
      <c r="P181" s="69"/>
      <c r="Q181" s="69"/>
    </row>
    <row r="182" spans="1:17" ht="12.75">
      <c r="A182" s="70" t="s">
        <v>11</v>
      </c>
      <c r="B182" s="86">
        <v>950.0522</v>
      </c>
      <c r="C182" s="85">
        <v>4.1411999999999995</v>
      </c>
      <c r="D182" s="85">
        <v>3.6713999999999998</v>
      </c>
      <c r="E182" s="85">
        <v>22.861699999999995</v>
      </c>
      <c r="F182" s="85">
        <v>165.85839999999996</v>
      </c>
      <c r="G182" s="85">
        <v>605.3797000000001</v>
      </c>
      <c r="H182" s="85">
        <v>148.13979999999998</v>
      </c>
      <c r="I182" s="69"/>
      <c r="J182" s="69"/>
      <c r="K182" s="69"/>
      <c r="L182" s="69"/>
      <c r="M182" s="69"/>
      <c r="N182" s="69"/>
      <c r="O182" s="69"/>
      <c r="P182" s="69"/>
      <c r="Q182" s="69"/>
    </row>
    <row r="183" spans="1:17" ht="12.75">
      <c r="A183" s="70" t="s">
        <v>12</v>
      </c>
      <c r="B183" s="86">
        <v>1015.0532000000002</v>
      </c>
      <c r="C183" s="85">
        <v>7.2136000000000005</v>
      </c>
      <c r="D183" s="85">
        <v>1.903</v>
      </c>
      <c r="E183" s="85">
        <v>16.4165</v>
      </c>
      <c r="F183" s="85">
        <v>210.0546</v>
      </c>
      <c r="G183" s="85">
        <v>623.4135000000001</v>
      </c>
      <c r="H183" s="85">
        <v>156.052</v>
      </c>
      <c r="I183" s="69"/>
      <c r="J183" s="69"/>
      <c r="K183" s="69"/>
      <c r="L183" s="69"/>
      <c r="M183" s="69"/>
      <c r="N183" s="69"/>
      <c r="O183" s="69"/>
      <c r="P183" s="69"/>
      <c r="Q183" s="69"/>
    </row>
    <row r="184" spans="1:9" ht="12.75">
      <c r="A184" s="70" t="s">
        <v>13</v>
      </c>
      <c r="B184" s="86">
        <v>1008.968</v>
      </c>
      <c r="C184" s="85">
        <v>27.0033</v>
      </c>
      <c r="D184" s="85">
        <v>5.948999999999999</v>
      </c>
      <c r="E184" s="85">
        <v>22.9753</v>
      </c>
      <c r="F184" s="85">
        <v>186.68779999999998</v>
      </c>
      <c r="G184" s="85">
        <v>570.2474</v>
      </c>
      <c r="H184" s="85">
        <v>196.1052</v>
      </c>
      <c r="I184" s="69"/>
    </row>
    <row r="185" spans="1:9" ht="12.75">
      <c r="A185" s="70" t="s">
        <v>14</v>
      </c>
      <c r="B185" s="86">
        <v>1064.8491</v>
      </c>
      <c r="C185" s="85">
        <v>82.902</v>
      </c>
      <c r="D185" s="85">
        <v>4.3011</v>
      </c>
      <c r="E185" s="85">
        <v>12.922999999999998</v>
      </c>
      <c r="F185" s="85">
        <v>163.57609999999997</v>
      </c>
      <c r="G185" s="85">
        <v>574.2783</v>
      </c>
      <c r="H185" s="85">
        <v>226.86860000000001</v>
      </c>
      <c r="I185" s="69"/>
    </row>
    <row r="186" spans="1:9" ht="12.75">
      <c r="A186" s="70" t="s">
        <v>15</v>
      </c>
      <c r="B186" s="86">
        <v>902.2832999999999</v>
      </c>
      <c r="C186" s="85">
        <v>40.7455</v>
      </c>
      <c r="D186" s="85">
        <v>2.2116</v>
      </c>
      <c r="E186" s="85">
        <v>13.5641</v>
      </c>
      <c r="F186" s="85">
        <v>145.532</v>
      </c>
      <c r="G186" s="85">
        <v>530.0847</v>
      </c>
      <c r="H186" s="85">
        <v>170.1454</v>
      </c>
      <c r="I186" s="69"/>
    </row>
    <row r="187" spans="1:17" ht="14.25" customHeight="1" thickBot="1">
      <c r="A187" s="80" t="s">
        <v>57</v>
      </c>
      <c r="B187" s="87">
        <v>1008.2247000000001</v>
      </c>
      <c r="C187" s="88">
        <v>36.4549</v>
      </c>
      <c r="D187" s="88">
        <v>3.8077</v>
      </c>
      <c r="E187" s="88">
        <v>17.4937</v>
      </c>
      <c r="F187" s="88">
        <v>239.7812</v>
      </c>
      <c r="G187" s="88">
        <v>479.0826</v>
      </c>
      <c r="H187" s="88">
        <v>231.6046</v>
      </c>
      <c r="I187" s="69"/>
      <c r="J187" s="69"/>
      <c r="K187" s="69"/>
      <c r="L187" s="69"/>
      <c r="M187" s="69"/>
      <c r="N187" s="69"/>
      <c r="O187" s="69"/>
      <c r="P187" s="69"/>
      <c r="Q187" s="69"/>
    </row>
    <row r="188" spans="1:17" ht="12.75">
      <c r="A188" s="70" t="s">
        <v>72</v>
      </c>
      <c r="B188" s="86">
        <v>754.3461</v>
      </c>
      <c r="C188" s="85">
        <v>34.1851</v>
      </c>
      <c r="D188" s="85">
        <v>0.9118</v>
      </c>
      <c r="E188" s="85">
        <v>11.1082</v>
      </c>
      <c r="F188" s="85">
        <v>143.8929</v>
      </c>
      <c r="G188" s="85">
        <v>466.25329999999997</v>
      </c>
      <c r="H188" s="85">
        <v>97.9948</v>
      </c>
      <c r="I188" s="69"/>
      <c r="J188" s="69"/>
      <c r="K188" s="69"/>
      <c r="L188" s="69"/>
      <c r="M188" s="69"/>
      <c r="N188" s="69"/>
      <c r="O188" s="69"/>
      <c r="P188" s="69"/>
      <c r="Q188" s="69"/>
    </row>
    <row r="189" spans="1:17" ht="12.75">
      <c r="A189" s="70" t="s">
        <v>6</v>
      </c>
      <c r="B189" s="86">
        <v>1213.2725</v>
      </c>
      <c r="C189" s="85">
        <v>32.591100000000004</v>
      </c>
      <c r="D189" s="85">
        <v>2.1237</v>
      </c>
      <c r="E189" s="85">
        <v>18.217299999999998</v>
      </c>
      <c r="F189" s="85">
        <v>208.908</v>
      </c>
      <c r="G189" s="85">
        <v>802.9909</v>
      </c>
      <c r="H189" s="85">
        <v>148.4415</v>
      </c>
      <c r="I189" s="69"/>
      <c r="J189" s="69"/>
      <c r="K189" s="69"/>
      <c r="L189" s="69"/>
      <c r="M189" s="69"/>
      <c r="N189" s="69"/>
      <c r="O189" s="69"/>
      <c r="P189" s="69"/>
      <c r="Q189" s="69"/>
    </row>
    <row r="190" spans="1:17" ht="12.75">
      <c r="A190" s="70" t="s">
        <v>74</v>
      </c>
      <c r="B190" s="86">
        <v>1380.4422000000002</v>
      </c>
      <c r="C190" s="85">
        <v>35.7113</v>
      </c>
      <c r="D190" s="85">
        <v>1.7947</v>
      </c>
      <c r="E190" s="85">
        <v>30.2145</v>
      </c>
      <c r="F190" s="85">
        <v>371.2459</v>
      </c>
      <c r="G190" s="85">
        <v>721.3462000000001</v>
      </c>
      <c r="H190" s="85">
        <v>220.1296</v>
      </c>
      <c r="I190" s="69"/>
      <c r="J190" s="69"/>
      <c r="K190" s="69"/>
      <c r="L190" s="69"/>
      <c r="M190" s="69"/>
      <c r="N190" s="69"/>
      <c r="O190" s="69"/>
      <c r="P190" s="69"/>
      <c r="Q190" s="69"/>
    </row>
    <row r="191" spans="1:17" ht="12.75">
      <c r="A191" s="70" t="s">
        <v>8</v>
      </c>
      <c r="B191" s="86">
        <v>1806.3491000000001</v>
      </c>
      <c r="C191" s="85">
        <v>35.409200000000006</v>
      </c>
      <c r="D191" s="85">
        <v>5.7281</v>
      </c>
      <c r="E191" s="85">
        <v>26.644</v>
      </c>
      <c r="F191" s="85">
        <v>709.4795</v>
      </c>
      <c r="G191" s="85">
        <v>669.3495</v>
      </c>
      <c r="H191" s="85">
        <v>359.73879999999997</v>
      </c>
      <c r="I191" s="69"/>
      <c r="J191" s="69"/>
      <c r="K191" s="69"/>
      <c r="L191" s="69"/>
      <c r="M191" s="69"/>
      <c r="N191" s="69"/>
      <c r="O191" s="69"/>
      <c r="P191" s="69"/>
      <c r="Q191" s="69"/>
    </row>
    <row r="192" spans="1:17" ht="12.75">
      <c r="A192" s="70" t="s">
        <v>9</v>
      </c>
      <c r="B192" s="86">
        <v>1248.688</v>
      </c>
      <c r="C192" s="85">
        <v>37.8538</v>
      </c>
      <c r="D192" s="85">
        <v>3.8999</v>
      </c>
      <c r="E192" s="85">
        <v>24.770400000000002</v>
      </c>
      <c r="F192" s="85">
        <v>325.834</v>
      </c>
      <c r="G192" s="85">
        <v>692.3578</v>
      </c>
      <c r="H192" s="85">
        <v>163.9721</v>
      </c>
      <c r="I192" s="69"/>
      <c r="J192" s="69"/>
      <c r="K192" s="69"/>
      <c r="L192" s="69"/>
      <c r="M192" s="69"/>
      <c r="N192" s="69"/>
      <c r="O192" s="69"/>
      <c r="P192" s="69"/>
      <c r="Q192" s="69"/>
    </row>
    <row r="193" spans="1:17" ht="12.75">
      <c r="A193" s="70" t="s">
        <v>10</v>
      </c>
      <c r="B193" s="86">
        <v>1242.5392</v>
      </c>
      <c r="C193" s="85">
        <v>47.953300000000006</v>
      </c>
      <c r="D193" s="85">
        <v>11.3961</v>
      </c>
      <c r="E193" s="85">
        <v>19.412100000000002</v>
      </c>
      <c r="F193" s="85">
        <v>254.9544</v>
      </c>
      <c r="G193" s="85">
        <v>738.2864000000001</v>
      </c>
      <c r="H193" s="85">
        <v>170.5369</v>
      </c>
      <c r="I193" s="69"/>
      <c r="J193" s="69"/>
      <c r="K193" s="69"/>
      <c r="L193" s="69"/>
      <c r="M193" s="69"/>
      <c r="N193" s="69"/>
      <c r="O193" s="69"/>
      <c r="P193" s="69"/>
      <c r="Q193" s="69"/>
    </row>
    <row r="194" spans="1:17" ht="12.75">
      <c r="A194" s="70" t="s">
        <v>11</v>
      </c>
      <c r="B194" s="86">
        <v>1162.5592</v>
      </c>
      <c r="C194" s="85">
        <v>38.944900000000004</v>
      </c>
      <c r="D194" s="85">
        <v>20.526799999999998</v>
      </c>
      <c r="E194" s="85">
        <v>29.8685</v>
      </c>
      <c r="F194" s="85">
        <v>250.3006</v>
      </c>
      <c r="G194" s="85">
        <v>648.0169000000001</v>
      </c>
      <c r="H194" s="85">
        <v>174.9015</v>
      </c>
      <c r="I194" s="69"/>
      <c r="J194" s="69"/>
      <c r="K194" s="69"/>
      <c r="L194" s="69"/>
      <c r="M194" s="69"/>
      <c r="N194" s="69"/>
      <c r="O194" s="69"/>
      <c r="P194" s="69"/>
      <c r="Q194" s="69"/>
    </row>
    <row r="195" spans="1:17" ht="12.75">
      <c r="A195" s="70" t="s">
        <v>12</v>
      </c>
      <c r="B195" s="86">
        <v>1268.7494000000002</v>
      </c>
      <c r="C195" s="85">
        <v>34.8584</v>
      </c>
      <c r="D195" s="85">
        <v>5.7701</v>
      </c>
      <c r="E195" s="85">
        <v>35.0735</v>
      </c>
      <c r="F195" s="85">
        <v>241.49089999999998</v>
      </c>
      <c r="G195" s="85">
        <v>740.6888</v>
      </c>
      <c r="H195" s="85">
        <v>210.8677</v>
      </c>
      <c r="I195" s="69"/>
      <c r="J195" s="69"/>
      <c r="K195" s="69"/>
      <c r="L195" s="69"/>
      <c r="M195" s="69"/>
      <c r="N195" s="69"/>
      <c r="O195" s="69"/>
      <c r="P195" s="69"/>
      <c r="Q195" s="69"/>
    </row>
    <row r="196" spans="1:17" ht="12.75">
      <c r="A196" s="70" t="s">
        <v>13</v>
      </c>
      <c r="B196" s="86">
        <v>1581.7909999999997</v>
      </c>
      <c r="C196" s="85">
        <v>31.7355</v>
      </c>
      <c r="D196" s="85">
        <v>6.8093</v>
      </c>
      <c r="E196" s="85">
        <v>15.2214</v>
      </c>
      <c r="F196" s="85">
        <v>487.26140000000004</v>
      </c>
      <c r="G196" s="85">
        <v>724.2167</v>
      </c>
      <c r="H196" s="85">
        <v>316.5467</v>
      </c>
      <c r="I196" s="69"/>
      <c r="J196" s="69"/>
      <c r="K196" s="69"/>
      <c r="L196" s="69"/>
      <c r="M196" s="69"/>
      <c r="N196" s="69"/>
      <c r="O196" s="69"/>
      <c r="P196" s="69"/>
      <c r="Q196" s="69"/>
    </row>
    <row r="197" spans="1:17" ht="12.75">
      <c r="A197" s="70" t="s">
        <v>14</v>
      </c>
      <c r="B197" s="86">
        <v>1151.2347000000002</v>
      </c>
      <c r="C197" s="85">
        <v>44.0365</v>
      </c>
      <c r="D197" s="85">
        <v>13.0254</v>
      </c>
      <c r="E197" s="85">
        <v>30.2509</v>
      </c>
      <c r="F197" s="85">
        <v>197.9459</v>
      </c>
      <c r="G197" s="85">
        <v>598.9629</v>
      </c>
      <c r="H197" s="85">
        <v>267.01309999999995</v>
      </c>
      <c r="I197" s="69"/>
      <c r="J197" s="69"/>
      <c r="K197" s="69"/>
      <c r="L197" s="69"/>
      <c r="M197" s="69"/>
      <c r="N197" s="69"/>
      <c r="O197" s="69"/>
      <c r="P197" s="69"/>
      <c r="Q197" s="69"/>
    </row>
    <row r="198" spans="1:17" ht="12.75">
      <c r="A198" s="70" t="s">
        <v>15</v>
      </c>
      <c r="B198" s="86">
        <v>1237.903</v>
      </c>
      <c r="C198" s="85">
        <v>49.543800000000005</v>
      </c>
      <c r="D198" s="85">
        <v>15.529399999999999</v>
      </c>
      <c r="E198" s="85">
        <v>34.2955</v>
      </c>
      <c r="F198" s="85">
        <v>307.7248</v>
      </c>
      <c r="G198" s="85">
        <v>651.8739</v>
      </c>
      <c r="H198" s="85">
        <v>178.9356</v>
      </c>
      <c r="I198" s="69"/>
      <c r="J198" s="69"/>
      <c r="K198" s="69"/>
      <c r="L198" s="69"/>
      <c r="M198" s="69"/>
      <c r="N198" s="69"/>
      <c r="O198" s="69"/>
      <c r="P198" s="69"/>
      <c r="Q198" s="69"/>
    </row>
    <row r="199" spans="1:17" ht="14.25" customHeight="1" thickBot="1">
      <c r="A199" s="80" t="s">
        <v>57</v>
      </c>
      <c r="B199" s="87">
        <v>1114.4214</v>
      </c>
      <c r="C199" s="88">
        <v>49.955</v>
      </c>
      <c r="D199" s="88">
        <v>6.0245</v>
      </c>
      <c r="E199" s="88">
        <v>19.507900000000003</v>
      </c>
      <c r="F199" s="88">
        <v>232.3643</v>
      </c>
      <c r="G199" s="88">
        <v>637.5346999999999</v>
      </c>
      <c r="H199" s="88">
        <v>169.035</v>
      </c>
      <c r="I199" s="69"/>
      <c r="J199" s="69"/>
      <c r="K199" s="69"/>
      <c r="L199" s="69"/>
      <c r="M199" s="69"/>
      <c r="N199" s="69"/>
      <c r="O199" s="69"/>
      <c r="P199" s="69"/>
      <c r="Q199" s="69"/>
    </row>
    <row r="200" spans="1:17" ht="12.75">
      <c r="A200" s="70" t="s">
        <v>73</v>
      </c>
      <c r="B200" s="86">
        <v>851.0891</v>
      </c>
      <c r="C200" s="85">
        <v>40.003099999999996</v>
      </c>
      <c r="D200" s="85">
        <v>15.9517</v>
      </c>
      <c r="E200" s="85">
        <v>28.1256</v>
      </c>
      <c r="F200" s="85">
        <v>164.4614</v>
      </c>
      <c r="G200" s="85">
        <v>486.26820000000004</v>
      </c>
      <c r="H200" s="85">
        <v>116.2791</v>
      </c>
      <c r="I200" s="69"/>
      <c r="J200" s="69"/>
      <c r="K200" s="69"/>
      <c r="L200" s="69"/>
      <c r="M200" s="69"/>
      <c r="N200" s="69"/>
      <c r="O200" s="69"/>
      <c r="P200" s="69"/>
      <c r="Q200" s="69"/>
    </row>
    <row r="201" spans="1:17" ht="12.75">
      <c r="A201" s="70" t="s">
        <v>6</v>
      </c>
      <c r="B201" s="86">
        <v>1475.6183</v>
      </c>
      <c r="C201" s="85">
        <v>37.350199999999994</v>
      </c>
      <c r="D201" s="85">
        <v>5.6861999999999995</v>
      </c>
      <c r="E201" s="85">
        <v>56.5132</v>
      </c>
      <c r="F201" s="85">
        <v>309.569</v>
      </c>
      <c r="G201" s="85">
        <v>849.4291</v>
      </c>
      <c r="H201" s="85">
        <v>217.0706</v>
      </c>
      <c r="I201" s="69"/>
      <c r="J201" s="69"/>
      <c r="K201" s="69"/>
      <c r="L201" s="69"/>
      <c r="M201" s="69"/>
      <c r="N201" s="69"/>
      <c r="O201" s="69"/>
      <c r="P201" s="69"/>
      <c r="Q201" s="69"/>
    </row>
    <row r="202" spans="1:17" ht="12.75">
      <c r="A202" s="70" t="str">
        <f aca="true" t="shared" si="0" ref="A202:A211">A190</f>
        <v>Чын куран</v>
      </c>
      <c r="B202" s="86">
        <v>1614.6518</v>
      </c>
      <c r="C202" s="85">
        <v>49.6133</v>
      </c>
      <c r="D202" s="85">
        <v>3.8821</v>
      </c>
      <c r="E202" s="85">
        <v>16.9739</v>
      </c>
      <c r="F202" s="85">
        <v>356.1731</v>
      </c>
      <c r="G202" s="85">
        <v>971.3378</v>
      </c>
      <c r="H202" s="85">
        <v>216.6716</v>
      </c>
      <c r="I202" s="69"/>
      <c r="J202" s="69"/>
      <c r="K202" s="69"/>
      <c r="L202" s="69"/>
      <c r="M202" s="69"/>
      <c r="N202" s="69"/>
      <c r="O202" s="69"/>
      <c r="P202" s="69"/>
      <c r="Q202" s="69"/>
    </row>
    <row r="203" spans="1:17" ht="12.75">
      <c r="A203" s="70" t="str">
        <f t="shared" si="0"/>
        <v>Бугу айы</v>
      </c>
      <c r="B203" s="86">
        <v>1713.0015</v>
      </c>
      <c r="C203" s="85">
        <v>49.4552</v>
      </c>
      <c r="D203" s="85">
        <v>9.4577</v>
      </c>
      <c r="E203" s="85">
        <v>56.3262</v>
      </c>
      <c r="F203" s="85">
        <v>393.4097</v>
      </c>
      <c r="G203" s="85">
        <v>1038.097</v>
      </c>
      <c r="H203" s="85">
        <v>166.25570000000002</v>
      </c>
      <c r="I203" s="69"/>
      <c r="J203" s="69"/>
      <c r="K203" s="69"/>
      <c r="L203" s="69"/>
      <c r="M203" s="69"/>
      <c r="N203" s="69"/>
      <c r="O203" s="69"/>
      <c r="P203" s="69"/>
      <c r="Q203" s="69"/>
    </row>
    <row r="204" spans="1:17" ht="12.75">
      <c r="A204" s="70" t="str">
        <f t="shared" si="0"/>
        <v>Кулжа айы</v>
      </c>
      <c r="B204" s="86">
        <v>1278.4932</v>
      </c>
      <c r="C204" s="85">
        <v>51.8213</v>
      </c>
      <c r="D204" s="85">
        <v>4.0768</v>
      </c>
      <c r="E204" s="85">
        <v>18.5259</v>
      </c>
      <c r="F204" s="85">
        <v>271.76309999999995</v>
      </c>
      <c r="G204" s="85">
        <v>792.9981</v>
      </c>
      <c r="H204" s="85">
        <v>139.308</v>
      </c>
      <c r="I204" s="69"/>
      <c r="J204" s="69"/>
      <c r="K204" s="69"/>
      <c r="L204" s="69"/>
      <c r="M204" s="69"/>
      <c r="N204" s="69"/>
      <c r="O204" s="69"/>
      <c r="P204" s="69"/>
      <c r="Q204" s="69"/>
    </row>
    <row r="205" spans="1:17" ht="12.75">
      <c r="A205" s="70" t="str">
        <f t="shared" si="0"/>
        <v>Теке айы</v>
      </c>
      <c r="B205" s="86">
        <v>1319.3934</v>
      </c>
      <c r="C205" s="85">
        <v>19.2248</v>
      </c>
      <c r="D205" s="85">
        <v>8.1251</v>
      </c>
      <c r="E205" s="85">
        <v>11.1401</v>
      </c>
      <c r="F205" s="85">
        <v>317.9086</v>
      </c>
      <c r="G205" s="85">
        <v>788.5693</v>
      </c>
      <c r="H205" s="85">
        <v>174.4255</v>
      </c>
      <c r="I205" s="69"/>
      <c r="J205" s="69"/>
      <c r="K205" s="69"/>
      <c r="L205" s="69"/>
      <c r="M205" s="69"/>
      <c r="N205" s="69"/>
      <c r="O205" s="69"/>
      <c r="P205" s="69"/>
      <c r="Q205" s="69"/>
    </row>
    <row r="206" spans="1:17" ht="12.75">
      <c r="A206" s="70" t="str">
        <f t="shared" si="0"/>
        <v>Баш оона </v>
      </c>
      <c r="B206" s="86">
        <v>1399.6512</v>
      </c>
      <c r="C206" s="85">
        <v>51.7395</v>
      </c>
      <c r="D206" s="85">
        <v>9.089799999999999</v>
      </c>
      <c r="E206" s="85">
        <v>79.2017</v>
      </c>
      <c r="F206" s="85">
        <v>265.5098</v>
      </c>
      <c r="G206" s="85">
        <v>850.5936999999999</v>
      </c>
      <c r="H206" s="85">
        <v>143.51670000000001</v>
      </c>
      <c r="I206" s="69"/>
      <c r="J206" s="69"/>
      <c r="K206" s="69"/>
      <c r="L206" s="69"/>
      <c r="M206" s="69"/>
      <c r="N206" s="69"/>
      <c r="O206" s="69"/>
      <c r="P206" s="69"/>
      <c r="Q206" s="69"/>
    </row>
    <row r="207" spans="1:17" ht="12.75">
      <c r="A207" s="70" t="str">
        <f t="shared" si="0"/>
        <v>Аяк оона</v>
      </c>
      <c r="B207" s="86">
        <v>1517.0205</v>
      </c>
      <c r="C207" s="85">
        <v>45.7903</v>
      </c>
      <c r="D207" s="85">
        <v>5.293399999999999</v>
      </c>
      <c r="E207" s="85">
        <v>35.656699999999994</v>
      </c>
      <c r="F207" s="85">
        <v>250.8398</v>
      </c>
      <c r="G207" s="85">
        <v>947.789</v>
      </c>
      <c r="H207" s="85">
        <v>231.6513</v>
      </c>
      <c r="I207" s="69"/>
      <c r="J207" s="69"/>
      <c r="K207" s="69"/>
      <c r="L207" s="69"/>
      <c r="M207" s="69"/>
      <c r="N207" s="69"/>
      <c r="O207" s="69"/>
      <c r="P207" s="69"/>
      <c r="Q207" s="69"/>
    </row>
    <row r="208" spans="1:17" ht="12.75">
      <c r="A208" s="70" t="str">
        <f t="shared" si="0"/>
        <v>Тогуздун айы</v>
      </c>
      <c r="B208" s="86">
        <v>1348.2202</v>
      </c>
      <c r="C208" s="85">
        <v>48.9915</v>
      </c>
      <c r="D208" s="85">
        <v>3.0875</v>
      </c>
      <c r="E208" s="85">
        <v>24.3049</v>
      </c>
      <c r="F208" s="85">
        <v>209.4301</v>
      </c>
      <c r="G208" s="85">
        <v>871.637</v>
      </c>
      <c r="H208" s="85">
        <v>190.7692</v>
      </c>
      <c r="I208" s="69"/>
      <c r="J208" s="69"/>
      <c r="K208" s="69"/>
      <c r="L208" s="69"/>
      <c r="M208" s="69"/>
      <c r="N208" s="69"/>
      <c r="O208" s="69"/>
      <c r="P208" s="69"/>
      <c r="Q208" s="69"/>
    </row>
    <row r="209" spans="1:17" ht="12.75">
      <c r="A209" s="70" t="str">
        <f t="shared" si="0"/>
        <v>Жетинин айы</v>
      </c>
      <c r="B209" s="86">
        <v>1213.0726000000002</v>
      </c>
      <c r="C209" s="85">
        <v>20.3195</v>
      </c>
      <c r="D209" s="85">
        <v>7.104100000000001</v>
      </c>
      <c r="E209" s="85">
        <v>22.6355</v>
      </c>
      <c r="F209" s="85">
        <v>170.1731</v>
      </c>
      <c r="G209" s="85">
        <v>753.0044</v>
      </c>
      <c r="H209" s="85">
        <v>239.836</v>
      </c>
      <c r="I209" s="69"/>
      <c r="J209" s="69"/>
      <c r="K209" s="69"/>
      <c r="L209" s="69"/>
      <c r="M209" s="69"/>
      <c r="N209" s="69"/>
      <c r="O209" s="69"/>
      <c r="P209" s="69"/>
      <c r="Q209" s="69"/>
    </row>
    <row r="210" spans="1:17" ht="12.75">
      <c r="A210" s="70" t="str">
        <f t="shared" si="0"/>
        <v>Бештин айы</v>
      </c>
      <c r="B210" s="86">
        <v>1712.255</v>
      </c>
      <c r="C210" s="85">
        <v>65.5515</v>
      </c>
      <c r="D210" s="85">
        <v>0.6042000000000001</v>
      </c>
      <c r="E210" s="85">
        <v>20.3027</v>
      </c>
      <c r="F210" s="85">
        <v>382.1801</v>
      </c>
      <c r="G210" s="85">
        <v>1025.5242</v>
      </c>
      <c r="H210" s="85">
        <v>218.0923</v>
      </c>
      <c r="I210" s="69"/>
      <c r="J210" s="69"/>
      <c r="K210" s="69"/>
      <c r="L210" s="69"/>
      <c r="M210" s="69"/>
      <c r="N210" s="69"/>
      <c r="O210" s="69"/>
      <c r="P210" s="69"/>
      <c r="Q210" s="69"/>
    </row>
    <row r="211" spans="1:17" ht="12.75">
      <c r="A211" s="70" t="str">
        <f t="shared" si="0"/>
        <v>Үчтүн  айы </v>
      </c>
      <c r="B211" s="86">
        <v>1608.6524</v>
      </c>
      <c r="C211" s="85">
        <v>73.06639999999999</v>
      </c>
      <c r="D211" s="85">
        <v>30.105</v>
      </c>
      <c r="E211" s="85">
        <v>16.285700000000002</v>
      </c>
      <c r="F211" s="85">
        <v>301.243</v>
      </c>
      <c r="G211" s="85">
        <v>976.1342</v>
      </c>
      <c r="H211" s="85">
        <v>211.81810000000002</v>
      </c>
      <c r="I211" s="69"/>
      <c r="J211" s="69"/>
      <c r="K211" s="69"/>
      <c r="L211" s="69"/>
      <c r="M211" s="69"/>
      <c r="N211" s="69"/>
      <c r="O211" s="69"/>
      <c r="P211" s="69"/>
      <c r="Q211" s="69"/>
    </row>
    <row r="212" spans="1:17" ht="12.75">
      <c r="A212" s="70" t="s">
        <v>75</v>
      </c>
      <c r="B212" s="86">
        <v>1095.3755999999998</v>
      </c>
      <c r="C212" s="85">
        <v>50.658699999999996</v>
      </c>
      <c r="D212" s="85">
        <v>19.8115</v>
      </c>
      <c r="E212" s="85">
        <v>15.593699999999998</v>
      </c>
      <c r="F212" s="85">
        <v>197.7196</v>
      </c>
      <c r="G212" s="85">
        <v>694.4373999999999</v>
      </c>
      <c r="H212" s="85">
        <v>117.15469999999999</v>
      </c>
      <c r="I212" s="69"/>
      <c r="J212" s="69"/>
      <c r="K212" s="69"/>
      <c r="L212" s="69"/>
      <c r="M212" s="69"/>
      <c r="N212" s="69"/>
      <c r="O212" s="69"/>
      <c r="P212" s="69"/>
      <c r="Q212" s="69"/>
    </row>
    <row r="213" spans="1:17" ht="12.75">
      <c r="A213" s="70" t="str">
        <f aca="true" t="shared" si="1" ref="A213:A223">A201</f>
        <v>Жалган куран</v>
      </c>
      <c r="B213" s="86">
        <v>2013.4488</v>
      </c>
      <c r="C213" s="85">
        <v>66.8426</v>
      </c>
      <c r="D213" s="85">
        <v>3.1525</v>
      </c>
      <c r="E213" s="85">
        <v>15.8327</v>
      </c>
      <c r="F213" s="85">
        <v>294.52259999999995</v>
      </c>
      <c r="G213" s="85">
        <v>1453.3999</v>
      </c>
      <c r="H213" s="85">
        <v>179.6985</v>
      </c>
      <c r="I213" s="69"/>
      <c r="J213" s="69"/>
      <c r="K213" s="69"/>
      <c r="L213" s="69"/>
      <c r="M213" s="69"/>
      <c r="N213" s="69"/>
      <c r="O213" s="69"/>
      <c r="P213" s="69"/>
      <c r="Q213" s="69"/>
    </row>
    <row r="214" spans="1:17" ht="12.75">
      <c r="A214" s="70" t="str">
        <f t="shared" si="1"/>
        <v>Чын куран</v>
      </c>
      <c r="B214" s="86">
        <v>2523.7068</v>
      </c>
      <c r="C214" s="85">
        <v>79.9488</v>
      </c>
      <c r="D214" s="85">
        <v>1.575</v>
      </c>
      <c r="E214" s="85">
        <v>28.2789</v>
      </c>
      <c r="F214" s="85">
        <v>361.1332</v>
      </c>
      <c r="G214" s="85">
        <v>1797.3054</v>
      </c>
      <c r="H214" s="85">
        <v>255.4655</v>
      </c>
      <c r="I214" s="69"/>
      <c r="J214" s="69"/>
      <c r="K214" s="69"/>
      <c r="L214" s="69"/>
      <c r="M214" s="69"/>
      <c r="N214" s="69"/>
      <c r="O214" s="69"/>
      <c r="P214" s="69"/>
      <c r="Q214" s="69"/>
    </row>
    <row r="215" spans="1:17" ht="12.75">
      <c r="A215" s="70" t="str">
        <f t="shared" si="1"/>
        <v>Бугу айы</v>
      </c>
      <c r="B215" s="86">
        <v>3013.5202999999997</v>
      </c>
      <c r="C215" s="85">
        <v>94.03139999999999</v>
      </c>
      <c r="D215" s="85">
        <v>70.45939999999999</v>
      </c>
      <c r="E215" s="85">
        <v>25.3259</v>
      </c>
      <c r="F215" s="85">
        <v>435.8456</v>
      </c>
      <c r="G215" s="85">
        <v>1866.1816999999999</v>
      </c>
      <c r="H215" s="85">
        <v>521.6763</v>
      </c>
      <c r="I215" s="69"/>
      <c r="J215" s="69"/>
      <c r="K215" s="69"/>
      <c r="L215" s="69"/>
      <c r="M215" s="69"/>
      <c r="N215" s="69"/>
      <c r="O215" s="69"/>
      <c r="P215" s="69"/>
      <c r="Q215" s="69"/>
    </row>
    <row r="216" spans="1:17" ht="12.75">
      <c r="A216" s="70" t="str">
        <f t="shared" si="1"/>
        <v>Кулжа айы</v>
      </c>
      <c r="B216" s="86">
        <v>2425.7972999999997</v>
      </c>
      <c r="C216" s="85">
        <v>123.4282</v>
      </c>
      <c r="D216" s="85">
        <v>11.4091</v>
      </c>
      <c r="E216" s="85">
        <v>17.4935</v>
      </c>
      <c r="F216" s="85">
        <v>380.6985</v>
      </c>
      <c r="G216" s="85">
        <v>1511.0699</v>
      </c>
      <c r="H216" s="85">
        <v>381.69809999999995</v>
      </c>
      <c r="I216" s="69"/>
      <c r="J216" s="69"/>
      <c r="K216" s="69"/>
      <c r="L216" s="69"/>
      <c r="M216" s="69"/>
      <c r="N216" s="69"/>
      <c r="O216" s="69"/>
      <c r="P216" s="69"/>
      <c r="Q216" s="69"/>
    </row>
    <row r="217" spans="1:17" ht="12.75">
      <c r="A217" s="70" t="str">
        <f t="shared" si="1"/>
        <v>Теке айы</v>
      </c>
      <c r="B217" s="86">
        <v>2275.3445</v>
      </c>
      <c r="C217" s="85">
        <v>129.596</v>
      </c>
      <c r="D217" s="85">
        <v>41.7685</v>
      </c>
      <c r="E217" s="85">
        <v>40.362300000000005</v>
      </c>
      <c r="F217" s="85">
        <v>328.25140000000005</v>
      </c>
      <c r="G217" s="85">
        <v>1329.3651</v>
      </c>
      <c r="H217" s="85">
        <v>406.00120000000004</v>
      </c>
      <c r="I217" s="69"/>
      <c r="J217" s="69"/>
      <c r="K217" s="69"/>
      <c r="L217" s="69"/>
      <c r="M217" s="69"/>
      <c r="N217" s="69"/>
      <c r="O217" s="69"/>
      <c r="P217" s="69"/>
      <c r="Q217" s="69"/>
    </row>
    <row r="218" spans="1:17" ht="12.75">
      <c r="A218" s="70" t="str">
        <f t="shared" si="1"/>
        <v>Баш оона </v>
      </c>
      <c r="B218" s="86">
        <v>2234.7669</v>
      </c>
      <c r="C218" s="85">
        <v>109.452</v>
      </c>
      <c r="D218" s="85">
        <v>24.7355</v>
      </c>
      <c r="E218" s="85">
        <v>26.5824</v>
      </c>
      <c r="F218" s="85">
        <v>371.59990000000005</v>
      </c>
      <c r="G218" s="85">
        <v>1293.9239</v>
      </c>
      <c r="H218" s="85">
        <v>408.4732</v>
      </c>
      <c r="I218" s="69"/>
      <c r="J218" s="69"/>
      <c r="K218" s="69"/>
      <c r="L218" s="69"/>
      <c r="M218" s="69"/>
      <c r="N218" s="69"/>
      <c r="O218" s="69"/>
      <c r="P218" s="69"/>
      <c r="Q218" s="69"/>
    </row>
    <row r="219" spans="1:17" ht="12.75">
      <c r="A219" s="70" t="str">
        <f t="shared" si="1"/>
        <v>Аяк оона</v>
      </c>
      <c r="B219" s="86">
        <v>2060.4561</v>
      </c>
      <c r="C219" s="85">
        <v>131.7236</v>
      </c>
      <c r="D219" s="85">
        <v>20.088900000000002</v>
      </c>
      <c r="E219" s="85">
        <v>19.0266</v>
      </c>
      <c r="F219" s="85">
        <v>298.3323</v>
      </c>
      <c r="G219" s="85">
        <v>959.6001</v>
      </c>
      <c r="H219" s="85">
        <v>631.6845999999999</v>
      </c>
      <c r="I219" s="69"/>
      <c r="J219" s="69"/>
      <c r="K219" s="69"/>
      <c r="L219" s="69"/>
      <c r="M219" s="69"/>
      <c r="N219" s="69"/>
      <c r="O219" s="69"/>
      <c r="P219" s="69"/>
      <c r="Q219" s="69"/>
    </row>
    <row r="220" spans="1:17" ht="12.75">
      <c r="A220" s="70" t="str">
        <f t="shared" si="1"/>
        <v>Тогуздун айы</v>
      </c>
      <c r="B220" s="86">
        <v>1967.5237000000002</v>
      </c>
      <c r="C220" s="85">
        <v>124.9337</v>
      </c>
      <c r="D220" s="85">
        <v>23.519599999999997</v>
      </c>
      <c r="E220" s="85">
        <v>18.3214</v>
      </c>
      <c r="F220" s="85">
        <v>242.9352</v>
      </c>
      <c r="G220" s="85">
        <v>1108.4213</v>
      </c>
      <c r="H220" s="85">
        <v>449.3925</v>
      </c>
      <c r="I220" s="69"/>
      <c r="J220" s="69"/>
      <c r="K220" s="69"/>
      <c r="L220" s="69"/>
      <c r="M220" s="69"/>
      <c r="N220" s="69"/>
      <c r="O220" s="69"/>
      <c r="P220" s="69"/>
      <c r="Q220" s="69"/>
    </row>
    <row r="221" spans="1:17" ht="12.75">
      <c r="A221" s="70" t="str">
        <f t="shared" si="1"/>
        <v>Жетинин айы</v>
      </c>
      <c r="B221" s="86">
        <v>2321.169</v>
      </c>
      <c r="C221" s="85">
        <v>209.58089999999999</v>
      </c>
      <c r="D221" s="85">
        <v>32.377900000000004</v>
      </c>
      <c r="E221" s="85">
        <v>23.378</v>
      </c>
      <c r="F221" s="85">
        <v>318.5908</v>
      </c>
      <c r="G221" s="85">
        <v>1201.8628999999999</v>
      </c>
      <c r="H221" s="85">
        <v>535.3785</v>
      </c>
      <c r="I221" s="69"/>
      <c r="J221" s="69"/>
      <c r="K221" s="69"/>
      <c r="L221" s="69"/>
      <c r="M221" s="69"/>
      <c r="N221" s="69"/>
      <c r="O221" s="69"/>
      <c r="P221" s="69"/>
      <c r="Q221" s="69"/>
    </row>
    <row r="222" spans="1:17" ht="12.75">
      <c r="A222" s="70" t="str">
        <f t="shared" si="1"/>
        <v>Бештин айы</v>
      </c>
      <c r="B222" s="86">
        <v>2242.3955</v>
      </c>
      <c r="C222" s="85">
        <v>199.4273</v>
      </c>
      <c r="D222" s="85">
        <v>17.4772</v>
      </c>
      <c r="E222" s="85">
        <v>15.8665</v>
      </c>
      <c r="F222" s="85">
        <v>343.001</v>
      </c>
      <c r="G222" s="85">
        <v>1151.0154</v>
      </c>
      <c r="H222" s="85">
        <v>515.6080999999999</v>
      </c>
      <c r="I222" s="69"/>
      <c r="J222" s="69"/>
      <c r="K222" s="69"/>
      <c r="L222" s="69"/>
      <c r="M222" s="69"/>
      <c r="N222" s="69"/>
      <c r="O222" s="69"/>
      <c r="P222" s="69"/>
      <c r="Q222" s="69"/>
    </row>
    <row r="223" spans="1:17" ht="12.75">
      <c r="A223" s="70" t="str">
        <f t="shared" si="1"/>
        <v>Үчтүн  айы </v>
      </c>
      <c r="B223" s="86">
        <v>2498.9214</v>
      </c>
      <c r="C223" s="85">
        <v>129.4877</v>
      </c>
      <c r="D223" s="85">
        <v>50.7318</v>
      </c>
      <c r="E223" s="85">
        <v>39.586800000000004</v>
      </c>
      <c r="F223" s="85">
        <v>344.562</v>
      </c>
      <c r="G223" s="85">
        <v>1306.4073</v>
      </c>
      <c r="H223" s="85">
        <v>628.1458</v>
      </c>
      <c r="I223" s="69"/>
      <c r="J223" s="69"/>
      <c r="K223" s="69"/>
      <c r="L223" s="69"/>
      <c r="M223" s="69"/>
      <c r="N223" s="69"/>
      <c r="O223" s="69"/>
      <c r="P223" s="69"/>
      <c r="Q223" s="69"/>
    </row>
    <row r="224" spans="1:17" ht="12.75">
      <c r="A224" s="70" t="s">
        <v>76</v>
      </c>
      <c r="B224" s="86">
        <v>1708.2062</v>
      </c>
      <c r="C224" s="85">
        <v>120.7103</v>
      </c>
      <c r="D224" s="85">
        <v>16.6743</v>
      </c>
      <c r="E224" s="85">
        <v>25.0476</v>
      </c>
      <c r="F224" s="85">
        <v>302.0936</v>
      </c>
      <c r="G224" s="85">
        <v>906.9043</v>
      </c>
      <c r="H224" s="85">
        <v>336.7761</v>
      </c>
      <c r="I224" s="69"/>
      <c r="J224" s="69"/>
      <c r="K224" s="69"/>
      <c r="L224" s="69"/>
      <c r="M224" s="69"/>
      <c r="N224" s="69"/>
      <c r="O224" s="69"/>
      <c r="P224" s="69"/>
      <c r="Q224" s="69"/>
    </row>
    <row r="225" spans="1:17" ht="12.75">
      <c r="A225" s="70" t="str">
        <f aca="true" t="shared" si="2" ref="A225:A234">A213</f>
        <v>Жалган куран</v>
      </c>
      <c r="B225" s="138">
        <v>3029.5627999999997</v>
      </c>
      <c r="C225" s="137">
        <v>210.7375</v>
      </c>
      <c r="D225" s="137">
        <v>74.8623</v>
      </c>
      <c r="E225" s="137">
        <v>18.2529</v>
      </c>
      <c r="F225" s="137">
        <v>417.68129999999996</v>
      </c>
      <c r="G225" s="137">
        <v>1589.5606</v>
      </c>
      <c r="H225" s="137">
        <v>718.4681999999999</v>
      </c>
      <c r="I225" s="69"/>
      <c r="J225" s="69"/>
      <c r="K225" s="69"/>
      <c r="L225" s="69"/>
      <c r="M225" s="69"/>
      <c r="N225" s="69"/>
      <c r="O225" s="69"/>
      <c r="P225" s="69"/>
      <c r="Q225" s="69"/>
    </row>
    <row r="226" spans="1:17" ht="12.75">
      <c r="A226" s="70" t="str">
        <f t="shared" si="2"/>
        <v>Чын куран</v>
      </c>
      <c r="B226" s="138">
        <v>4176.35</v>
      </c>
      <c r="C226" s="137">
        <v>267.42490000000004</v>
      </c>
      <c r="D226" s="137">
        <v>13.9307</v>
      </c>
      <c r="E226" s="137">
        <v>22.66</v>
      </c>
      <c r="F226" s="137">
        <v>353.8977</v>
      </c>
      <c r="G226" s="137">
        <v>2807.7817</v>
      </c>
      <c r="H226" s="137">
        <v>710.655</v>
      </c>
      <c r="I226" s="69"/>
      <c r="J226" s="69"/>
      <c r="K226" s="69"/>
      <c r="L226" s="69"/>
      <c r="M226" s="69"/>
      <c r="N226" s="69"/>
      <c r="O226" s="69"/>
      <c r="P226" s="69"/>
      <c r="Q226" s="69"/>
    </row>
    <row r="227" spans="1:17" ht="12.75">
      <c r="A227" s="70" t="str">
        <f t="shared" si="2"/>
        <v>Бугу айы</v>
      </c>
      <c r="B227" s="138">
        <v>4347.9637999999995</v>
      </c>
      <c r="C227" s="137">
        <v>258.6715</v>
      </c>
      <c r="D227" s="137">
        <v>2.5707</v>
      </c>
      <c r="E227" s="137">
        <v>17.9544</v>
      </c>
      <c r="F227" s="137">
        <v>374.3294</v>
      </c>
      <c r="G227" s="137">
        <v>2944.6148</v>
      </c>
      <c r="H227" s="137">
        <v>749.823</v>
      </c>
      <c r="I227" s="69"/>
      <c r="J227" s="69"/>
      <c r="K227" s="69"/>
      <c r="L227" s="69"/>
      <c r="M227" s="69"/>
      <c r="N227" s="69"/>
      <c r="O227" s="69"/>
      <c r="P227" s="69"/>
      <c r="Q227" s="69"/>
    </row>
    <row r="228" spans="1:17" ht="12.75">
      <c r="A228" s="70" t="str">
        <f t="shared" si="2"/>
        <v>Кулжа айы</v>
      </c>
      <c r="B228" s="138">
        <v>3480.4656000000004</v>
      </c>
      <c r="C228" s="137">
        <v>242.1615</v>
      </c>
      <c r="D228" s="137">
        <v>35.0719</v>
      </c>
      <c r="E228" s="137">
        <v>37.7398</v>
      </c>
      <c r="F228" s="137">
        <v>355.1386</v>
      </c>
      <c r="G228" s="137">
        <v>2217.0006000000003</v>
      </c>
      <c r="H228" s="137">
        <v>593.3531999999999</v>
      </c>
      <c r="I228" s="69"/>
      <c r="J228" s="69"/>
      <c r="K228" s="69"/>
      <c r="L228" s="69"/>
      <c r="M228" s="69"/>
      <c r="N228" s="69"/>
      <c r="O228" s="69"/>
      <c r="P228" s="69"/>
      <c r="Q228" s="69"/>
    </row>
    <row r="229" spans="1:17" ht="12.75">
      <c r="A229" s="70" t="str">
        <f t="shared" si="2"/>
        <v>Теке айы</v>
      </c>
      <c r="B229" s="138">
        <v>2594.3675</v>
      </c>
      <c r="C229" s="137">
        <v>278.2741</v>
      </c>
      <c r="D229" s="137">
        <v>7.535100000000001</v>
      </c>
      <c r="E229" s="137">
        <v>58.682300000000005</v>
      </c>
      <c r="F229" s="137">
        <v>299.8527</v>
      </c>
      <c r="G229" s="137">
        <v>1526.7201</v>
      </c>
      <c r="H229" s="137">
        <v>423.3032</v>
      </c>
      <c r="I229" s="69"/>
      <c r="J229" s="69"/>
      <c r="K229" s="69"/>
      <c r="L229" s="69"/>
      <c r="M229" s="69"/>
      <c r="N229" s="69"/>
      <c r="O229" s="69"/>
      <c r="P229" s="69"/>
      <c r="Q229" s="69"/>
    </row>
    <row r="230" spans="1:17" ht="12.75">
      <c r="A230" s="70" t="str">
        <f t="shared" si="2"/>
        <v>Баш оона </v>
      </c>
      <c r="B230" s="138">
        <v>2073.8619000000003</v>
      </c>
      <c r="C230" s="137">
        <v>290.0599</v>
      </c>
      <c r="D230" s="137">
        <v>39.668099999999995</v>
      </c>
      <c r="E230" s="137">
        <v>14.337399999999999</v>
      </c>
      <c r="F230" s="137">
        <v>376.254</v>
      </c>
      <c r="G230" s="137">
        <v>927.3553</v>
      </c>
      <c r="H230" s="137">
        <v>426.1872</v>
      </c>
      <c r="I230" s="69"/>
      <c r="J230" s="69"/>
      <c r="K230" s="69"/>
      <c r="L230" s="69"/>
      <c r="M230" s="69"/>
      <c r="N230" s="69"/>
      <c r="O230" s="69"/>
      <c r="P230" s="69"/>
      <c r="Q230" s="69"/>
    </row>
    <row r="231" spans="1:17" ht="12.75">
      <c r="A231" s="70" t="str">
        <f t="shared" si="2"/>
        <v>Аяк оона</v>
      </c>
      <c r="B231" s="138">
        <v>2189.4719</v>
      </c>
      <c r="C231" s="137">
        <v>273.53340000000003</v>
      </c>
      <c r="D231" s="137">
        <v>24.2909</v>
      </c>
      <c r="E231" s="137">
        <v>13.3239</v>
      </c>
      <c r="F231" s="137">
        <v>411.41659999999996</v>
      </c>
      <c r="G231" s="137">
        <v>1060.8023</v>
      </c>
      <c r="H231" s="137">
        <v>406.1048</v>
      </c>
      <c r="I231" s="69"/>
      <c r="J231" s="69"/>
      <c r="K231" s="69"/>
      <c r="L231" s="69"/>
      <c r="M231" s="69"/>
      <c r="N231" s="69"/>
      <c r="O231" s="69"/>
      <c r="P231" s="69"/>
      <c r="Q231" s="69"/>
    </row>
    <row r="232" spans="1:17" ht="12.75">
      <c r="A232" s="70" t="str">
        <f t="shared" si="2"/>
        <v>Тогуздун айы</v>
      </c>
      <c r="B232" s="138">
        <v>2573.3748999999993</v>
      </c>
      <c r="C232" s="137">
        <v>356.8981</v>
      </c>
      <c r="D232" s="137">
        <v>17.3906</v>
      </c>
      <c r="E232" s="137">
        <v>25.482400000000002</v>
      </c>
      <c r="F232" s="137">
        <v>379.09229999999997</v>
      </c>
      <c r="G232" s="137">
        <v>1346.4261999999999</v>
      </c>
      <c r="H232" s="137">
        <v>448.08529999999996</v>
      </c>
      <c r="I232" s="69"/>
      <c r="J232" s="69"/>
      <c r="K232" s="69"/>
      <c r="L232" s="69"/>
      <c r="M232" s="69"/>
      <c r="N232" s="69"/>
      <c r="O232" s="69"/>
      <c r="P232" s="69"/>
      <c r="Q232" s="69"/>
    </row>
    <row r="233" spans="1:17" ht="12.75">
      <c r="A233" s="70" t="str">
        <f t="shared" si="2"/>
        <v>Жетинин айы</v>
      </c>
      <c r="B233" s="138">
        <v>3474.1821</v>
      </c>
      <c r="C233" s="137">
        <v>371.8118</v>
      </c>
      <c r="D233" s="137">
        <v>30.1337</v>
      </c>
      <c r="E233" s="137">
        <v>48.712900000000005</v>
      </c>
      <c r="F233" s="137">
        <v>626.2188000000001</v>
      </c>
      <c r="G233" s="137">
        <v>1952.704</v>
      </c>
      <c r="H233" s="137">
        <v>444.6009</v>
      </c>
      <c r="I233" s="69"/>
      <c r="J233" s="69"/>
      <c r="K233" s="69"/>
      <c r="L233" s="69"/>
      <c r="M233" s="69"/>
      <c r="N233" s="69"/>
      <c r="O233" s="69"/>
      <c r="P233" s="69"/>
      <c r="Q233" s="69"/>
    </row>
    <row r="234" spans="1:17" ht="12.75">
      <c r="A234" s="70" t="str">
        <f t="shared" si="2"/>
        <v>Бештин айы</v>
      </c>
      <c r="B234" s="138">
        <v>2735.8335</v>
      </c>
      <c r="C234" s="137">
        <v>379.699</v>
      </c>
      <c r="D234" s="137">
        <v>151.8706</v>
      </c>
      <c r="E234" s="137">
        <v>53.2956</v>
      </c>
      <c r="F234" s="137">
        <v>440.7742</v>
      </c>
      <c r="G234" s="137">
        <v>1439.8036000000002</v>
      </c>
      <c r="H234" s="137">
        <v>270.3905</v>
      </c>
      <c r="I234" s="69"/>
      <c r="J234" s="69"/>
      <c r="K234" s="69"/>
      <c r="L234" s="69"/>
      <c r="M234" s="69"/>
      <c r="N234" s="69"/>
      <c r="O234" s="69"/>
      <c r="P234" s="69"/>
      <c r="Q234" s="69"/>
    </row>
  </sheetData>
  <sheetProtection/>
  <mergeCells count="2">
    <mergeCell ref="A6:A7"/>
    <mergeCell ref="B6:B7"/>
  </mergeCells>
  <printOptions/>
  <pageMargins left="0.75" right="0.75" top="0.7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34"/>
  <sheetViews>
    <sheetView zoomScalePageLayoutView="0" workbookViewId="0" topLeftCell="A1">
      <pane xSplit="1" ySplit="7" topLeftCell="B21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34" sqref="B234:H234"/>
    </sheetView>
  </sheetViews>
  <sheetFormatPr defaultColWidth="9.00390625" defaultRowHeight="12.75"/>
  <cols>
    <col min="1" max="1" width="15.875" style="0" customWidth="1"/>
    <col min="2" max="8" width="10.625" style="0" customWidth="1"/>
    <col min="9" max="9" width="11.25390625" style="57" bestFit="1" customWidth="1"/>
  </cols>
  <sheetData>
    <row r="1" ht="12.75">
      <c r="H1" s="32" t="s">
        <v>25</v>
      </c>
    </row>
    <row r="3" ht="14.25">
      <c r="A3" s="9" t="s">
        <v>55</v>
      </c>
    </row>
    <row r="5" spans="1:8" ht="12.75">
      <c r="A5" s="19"/>
      <c r="H5" s="23" t="s">
        <v>1</v>
      </c>
    </row>
    <row r="6" spans="1:8" ht="12.75" customHeight="1">
      <c r="A6" s="162" t="s">
        <v>27</v>
      </c>
      <c r="B6" s="162" t="s">
        <v>28</v>
      </c>
      <c r="C6" s="37" t="s">
        <v>42</v>
      </c>
      <c r="D6" s="38"/>
      <c r="E6" s="38"/>
      <c r="F6" s="38"/>
      <c r="G6" s="38"/>
      <c r="H6" s="39"/>
    </row>
    <row r="7" spans="1:8" ht="36.75" customHeight="1">
      <c r="A7" s="163"/>
      <c r="B7" s="163"/>
      <c r="C7" s="40" t="s">
        <v>43</v>
      </c>
      <c r="D7" s="40" t="s">
        <v>44</v>
      </c>
      <c r="E7" s="40" t="s">
        <v>45</v>
      </c>
      <c r="F7" s="40" t="s">
        <v>46</v>
      </c>
      <c r="G7" s="40" t="s">
        <v>47</v>
      </c>
      <c r="H7" s="40" t="s">
        <v>48</v>
      </c>
    </row>
    <row r="8" spans="1:18" ht="12.75">
      <c r="A8" s="41" t="s">
        <v>56</v>
      </c>
      <c r="B8" s="42">
        <v>10.911</v>
      </c>
      <c r="C8" s="43">
        <v>0.699</v>
      </c>
      <c r="D8" s="43">
        <v>5.184</v>
      </c>
      <c r="E8" s="43">
        <v>3.986</v>
      </c>
      <c r="F8" s="43">
        <v>1.042</v>
      </c>
      <c r="G8" s="43">
        <v>0</v>
      </c>
      <c r="H8" s="42">
        <v>0</v>
      </c>
      <c r="I8" s="69"/>
      <c r="J8" s="44"/>
      <c r="K8" s="44"/>
      <c r="L8" s="44"/>
      <c r="M8" s="44"/>
      <c r="N8" s="44"/>
      <c r="O8" s="44"/>
      <c r="P8" s="44"/>
      <c r="Q8" s="44"/>
      <c r="R8" s="44"/>
    </row>
    <row r="9" spans="1:18" ht="12.75">
      <c r="A9" s="45" t="s">
        <v>6</v>
      </c>
      <c r="B9" s="46">
        <v>13.985</v>
      </c>
      <c r="C9" s="47">
        <v>1.482</v>
      </c>
      <c r="D9" s="47">
        <v>2.055</v>
      </c>
      <c r="E9" s="47">
        <v>9.107</v>
      </c>
      <c r="F9" s="47">
        <v>0.703</v>
      </c>
      <c r="G9" s="47">
        <v>0.638</v>
      </c>
      <c r="H9" s="46">
        <v>0</v>
      </c>
      <c r="I9" s="69"/>
      <c r="J9" s="44"/>
      <c r="K9" s="44"/>
      <c r="L9" s="44"/>
      <c r="M9" s="44"/>
      <c r="N9" s="44"/>
      <c r="O9" s="44"/>
      <c r="P9" s="44"/>
      <c r="Q9" s="44"/>
      <c r="R9" s="44"/>
    </row>
    <row r="10" spans="1:18" ht="12.75">
      <c r="A10" s="48" t="s">
        <v>7</v>
      </c>
      <c r="B10" s="46">
        <v>12.5427</v>
      </c>
      <c r="C10" s="47">
        <v>5.675</v>
      </c>
      <c r="D10" s="47">
        <v>5.066</v>
      </c>
      <c r="E10" s="47">
        <v>1.8017</v>
      </c>
      <c r="F10" s="47">
        <v>0</v>
      </c>
      <c r="G10" s="47">
        <v>0</v>
      </c>
      <c r="H10" s="46">
        <v>0</v>
      </c>
      <c r="I10" s="69"/>
      <c r="J10" s="44"/>
      <c r="K10" s="44"/>
      <c r="L10" s="44"/>
      <c r="M10" s="44"/>
      <c r="N10" s="44"/>
      <c r="O10" s="44"/>
      <c r="P10" s="44"/>
      <c r="Q10" s="44"/>
      <c r="R10" s="44"/>
    </row>
    <row r="11" spans="1:18" ht="12.75">
      <c r="A11" s="48" t="s">
        <v>8</v>
      </c>
      <c r="B11" s="49">
        <v>23.1475</v>
      </c>
      <c r="C11" s="47">
        <v>4.243</v>
      </c>
      <c r="D11" s="47">
        <v>1.8235</v>
      </c>
      <c r="E11" s="47">
        <v>16.615</v>
      </c>
      <c r="F11" s="47">
        <v>0.466</v>
      </c>
      <c r="G11" s="47">
        <v>0</v>
      </c>
      <c r="H11" s="46">
        <v>0</v>
      </c>
      <c r="I11" s="69"/>
      <c r="J11" s="44"/>
      <c r="K11" s="44"/>
      <c r="L11" s="44"/>
      <c r="M11" s="44"/>
      <c r="N11" s="44"/>
      <c r="O11" s="44"/>
      <c r="P11" s="44"/>
      <c r="Q11" s="44"/>
      <c r="R11" s="44"/>
    </row>
    <row r="12" spans="1:18" ht="12.75">
      <c r="A12" s="48" t="s">
        <v>9</v>
      </c>
      <c r="B12" s="49">
        <v>5.493</v>
      </c>
      <c r="C12" s="47">
        <v>1.758</v>
      </c>
      <c r="D12" s="47">
        <v>0.706</v>
      </c>
      <c r="E12" s="47">
        <v>3.029</v>
      </c>
      <c r="F12" s="47">
        <v>0</v>
      </c>
      <c r="G12" s="47">
        <v>0</v>
      </c>
      <c r="H12" s="47">
        <v>0</v>
      </c>
      <c r="I12" s="69"/>
      <c r="J12" s="44"/>
      <c r="K12" s="44"/>
      <c r="L12" s="44"/>
      <c r="M12" s="44"/>
      <c r="N12" s="44"/>
      <c r="O12" s="44"/>
      <c r="P12" s="44"/>
      <c r="Q12" s="44"/>
      <c r="R12" s="44"/>
    </row>
    <row r="13" spans="1:18" ht="12.75">
      <c r="A13" s="48" t="s">
        <v>10</v>
      </c>
      <c r="B13" s="49">
        <v>15.736799999999999</v>
      </c>
      <c r="C13" s="47">
        <v>0</v>
      </c>
      <c r="D13" s="47">
        <v>13.9148</v>
      </c>
      <c r="E13" s="47">
        <v>1.212</v>
      </c>
      <c r="F13" s="47">
        <v>0</v>
      </c>
      <c r="G13" s="47">
        <v>0.61</v>
      </c>
      <c r="H13" s="47">
        <v>0</v>
      </c>
      <c r="I13" s="69"/>
      <c r="J13" s="44"/>
      <c r="K13" s="44"/>
      <c r="L13" s="44"/>
      <c r="M13" s="44"/>
      <c r="N13" s="44"/>
      <c r="O13" s="44"/>
      <c r="P13" s="44"/>
      <c r="Q13" s="44"/>
      <c r="R13" s="44"/>
    </row>
    <row r="14" spans="1:18" ht="12.75">
      <c r="A14" s="48" t="s">
        <v>11</v>
      </c>
      <c r="B14" s="49">
        <v>6.614</v>
      </c>
      <c r="C14" s="47">
        <v>0.976</v>
      </c>
      <c r="D14" s="47">
        <v>0.526</v>
      </c>
      <c r="E14" s="47">
        <v>2.816</v>
      </c>
      <c r="F14" s="47">
        <v>0</v>
      </c>
      <c r="G14" s="47">
        <v>2.296</v>
      </c>
      <c r="H14" s="47">
        <v>0</v>
      </c>
      <c r="I14" s="69"/>
      <c r="J14" s="44"/>
      <c r="K14" s="44"/>
      <c r="L14" s="44"/>
      <c r="M14" s="44"/>
      <c r="N14" s="44"/>
      <c r="O14" s="44"/>
      <c r="P14" s="44"/>
      <c r="Q14" s="44"/>
      <c r="R14" s="44"/>
    </row>
    <row r="15" spans="1:18" ht="12.75">
      <c r="A15" s="48" t="s">
        <v>12</v>
      </c>
      <c r="B15" s="49">
        <v>20.176599999999997</v>
      </c>
      <c r="C15" s="47">
        <v>0.148</v>
      </c>
      <c r="D15" s="47">
        <v>13.073</v>
      </c>
      <c r="E15" s="47">
        <v>2.5805</v>
      </c>
      <c r="F15" s="47">
        <v>0.7781</v>
      </c>
      <c r="G15" s="47">
        <v>3.597</v>
      </c>
      <c r="H15" s="47">
        <v>0</v>
      </c>
      <c r="I15" s="69"/>
      <c r="J15" s="44"/>
      <c r="K15" s="44"/>
      <c r="L15" s="44"/>
      <c r="M15" s="44"/>
      <c r="N15" s="44"/>
      <c r="O15" s="44"/>
      <c r="P15" s="44"/>
      <c r="Q15" s="44"/>
      <c r="R15" s="44"/>
    </row>
    <row r="16" spans="1:18" ht="12.75">
      <c r="A16" s="48" t="s">
        <v>13</v>
      </c>
      <c r="B16" s="49">
        <v>29.7584</v>
      </c>
      <c r="C16" s="47">
        <v>0.053</v>
      </c>
      <c r="D16" s="47">
        <v>22.847</v>
      </c>
      <c r="E16" s="47">
        <v>6.2943999999999996</v>
      </c>
      <c r="F16" s="47">
        <v>0.015</v>
      </c>
      <c r="G16" s="47">
        <v>0.549</v>
      </c>
      <c r="H16" s="47">
        <v>0</v>
      </c>
      <c r="I16" s="69"/>
      <c r="J16" s="44"/>
      <c r="K16" s="44"/>
      <c r="L16" s="44"/>
      <c r="M16" s="44"/>
      <c r="N16" s="44"/>
      <c r="O16" s="44"/>
      <c r="P16" s="44"/>
      <c r="Q16" s="44"/>
      <c r="R16" s="44"/>
    </row>
    <row r="17" spans="1:18" ht="12.75">
      <c r="A17" s="48" t="s">
        <v>14</v>
      </c>
      <c r="B17" s="49">
        <v>27.620900000000002</v>
      </c>
      <c r="C17" s="47">
        <v>3.934</v>
      </c>
      <c r="D17" s="47">
        <v>11.2244</v>
      </c>
      <c r="E17" s="47">
        <v>10.4845</v>
      </c>
      <c r="F17" s="47">
        <v>1.096</v>
      </c>
      <c r="G17" s="47">
        <v>0.882</v>
      </c>
      <c r="H17" s="47">
        <v>0</v>
      </c>
      <c r="I17" s="69"/>
      <c r="J17" s="44"/>
      <c r="K17" s="44"/>
      <c r="L17" s="44"/>
      <c r="M17" s="44"/>
      <c r="N17" s="44"/>
      <c r="O17" s="44"/>
      <c r="P17" s="44"/>
      <c r="Q17" s="44"/>
      <c r="R17" s="44"/>
    </row>
    <row r="18" spans="1:18" ht="12.75">
      <c r="A18" s="48" t="s">
        <v>15</v>
      </c>
      <c r="B18" s="49">
        <v>18.642</v>
      </c>
      <c r="C18" s="47">
        <v>1.7</v>
      </c>
      <c r="D18" s="47">
        <v>4.445</v>
      </c>
      <c r="E18" s="47">
        <v>9.236</v>
      </c>
      <c r="F18" s="47">
        <v>3.261</v>
      </c>
      <c r="G18" s="47">
        <v>0</v>
      </c>
      <c r="H18" s="47">
        <v>0</v>
      </c>
      <c r="I18" s="69"/>
      <c r="J18" s="44"/>
      <c r="K18" s="44"/>
      <c r="L18" s="44"/>
      <c r="M18" s="44"/>
      <c r="N18" s="44"/>
      <c r="O18" s="44"/>
      <c r="P18" s="44"/>
      <c r="Q18" s="44"/>
      <c r="R18" s="44"/>
    </row>
    <row r="19" spans="1:18" ht="13.5" thickBot="1">
      <c r="A19" s="50" t="s">
        <v>57</v>
      </c>
      <c r="B19" s="51">
        <v>18.996</v>
      </c>
      <c r="C19" s="52">
        <v>0.329</v>
      </c>
      <c r="D19" s="52">
        <v>3.657</v>
      </c>
      <c r="E19" s="52">
        <v>3.926</v>
      </c>
      <c r="F19" s="52">
        <v>3.214</v>
      </c>
      <c r="G19" s="52">
        <v>7.87</v>
      </c>
      <c r="H19" s="52">
        <v>0</v>
      </c>
      <c r="I19" s="69"/>
      <c r="J19" s="44"/>
      <c r="K19" s="44"/>
      <c r="L19" s="44"/>
      <c r="M19" s="44"/>
      <c r="N19" s="44"/>
      <c r="O19" s="44"/>
      <c r="P19" s="44"/>
      <c r="Q19" s="44"/>
      <c r="R19" s="44"/>
    </row>
    <row r="20" spans="1:18" ht="12.75">
      <c r="A20" s="41" t="s">
        <v>58</v>
      </c>
      <c r="B20" s="42">
        <v>22.1492</v>
      </c>
      <c r="C20" s="43">
        <v>0</v>
      </c>
      <c r="D20" s="43">
        <v>0.8224</v>
      </c>
      <c r="E20" s="43">
        <v>15.145</v>
      </c>
      <c r="F20" s="43">
        <v>2.3153</v>
      </c>
      <c r="G20" s="43">
        <v>3.8665</v>
      </c>
      <c r="H20" s="42">
        <v>0</v>
      </c>
      <c r="I20" s="69"/>
      <c r="J20" s="44"/>
      <c r="K20" s="44"/>
      <c r="L20" s="44"/>
      <c r="M20" s="44"/>
      <c r="N20" s="44"/>
      <c r="O20" s="44"/>
      <c r="P20" s="44"/>
      <c r="Q20" s="44"/>
      <c r="R20" s="44"/>
    </row>
    <row r="21" spans="1:18" ht="12.75">
      <c r="A21" s="45" t="s">
        <v>6</v>
      </c>
      <c r="B21" s="46">
        <v>22.3365</v>
      </c>
      <c r="C21" s="47">
        <v>0.759</v>
      </c>
      <c r="D21" s="47">
        <v>2.3510999999999997</v>
      </c>
      <c r="E21" s="47">
        <v>16.895</v>
      </c>
      <c r="F21" s="47">
        <v>0.1464</v>
      </c>
      <c r="G21" s="47">
        <v>2.185</v>
      </c>
      <c r="H21" s="46">
        <v>0</v>
      </c>
      <c r="I21" s="69"/>
      <c r="J21" s="44"/>
      <c r="K21" s="44"/>
      <c r="L21" s="44"/>
      <c r="M21" s="44"/>
      <c r="N21" s="44"/>
      <c r="O21" s="44"/>
      <c r="P21" s="44"/>
      <c r="Q21" s="44"/>
      <c r="R21" s="44"/>
    </row>
    <row r="22" spans="1:18" ht="12.75">
      <c r="A22" s="48" t="s">
        <v>7</v>
      </c>
      <c r="B22" s="46">
        <v>43.729</v>
      </c>
      <c r="C22" s="47">
        <v>0.395</v>
      </c>
      <c r="D22" s="47">
        <v>20.208</v>
      </c>
      <c r="E22" s="47">
        <v>20.375</v>
      </c>
      <c r="F22" s="47">
        <v>0.335</v>
      </c>
      <c r="G22" s="47">
        <v>2.416</v>
      </c>
      <c r="H22" s="46">
        <v>0</v>
      </c>
      <c r="I22" s="69"/>
      <c r="J22" s="44"/>
      <c r="K22" s="44"/>
      <c r="L22" s="44"/>
      <c r="M22" s="44"/>
      <c r="N22" s="44"/>
      <c r="O22" s="44"/>
      <c r="P22" s="44"/>
      <c r="Q22" s="44"/>
      <c r="R22" s="44"/>
    </row>
    <row r="23" spans="1:18" ht="12.75">
      <c r="A23" s="48" t="s">
        <v>8</v>
      </c>
      <c r="B23" s="49">
        <v>27.078</v>
      </c>
      <c r="C23" s="47">
        <v>2.565</v>
      </c>
      <c r="D23" s="47">
        <v>4.54</v>
      </c>
      <c r="E23" s="47">
        <v>14.521</v>
      </c>
      <c r="F23" s="47">
        <v>4.133</v>
      </c>
      <c r="G23" s="47">
        <v>1.319</v>
      </c>
      <c r="H23" s="46">
        <v>0</v>
      </c>
      <c r="I23" s="69"/>
      <c r="J23" s="44"/>
      <c r="K23" s="44"/>
      <c r="L23" s="44"/>
      <c r="M23" s="44"/>
      <c r="N23" s="44"/>
      <c r="O23" s="44"/>
      <c r="P23" s="44"/>
      <c r="Q23" s="44"/>
      <c r="R23" s="44"/>
    </row>
    <row r="24" spans="1:18" ht="12.75">
      <c r="A24" s="48" t="s">
        <v>9</v>
      </c>
      <c r="B24" s="49">
        <v>50.9268</v>
      </c>
      <c r="C24" s="47">
        <v>4.7584</v>
      </c>
      <c r="D24" s="47">
        <v>5.606</v>
      </c>
      <c r="E24" s="47">
        <v>19.314799999999998</v>
      </c>
      <c r="F24" s="47">
        <v>5.827</v>
      </c>
      <c r="G24" s="47">
        <v>9.772</v>
      </c>
      <c r="H24" s="47">
        <v>5.6486</v>
      </c>
      <c r="I24" s="69"/>
      <c r="J24" s="44"/>
      <c r="K24" s="44"/>
      <c r="L24" s="44"/>
      <c r="M24" s="44"/>
      <c r="N24" s="44"/>
      <c r="O24" s="44"/>
      <c r="P24" s="44"/>
      <c r="Q24" s="44"/>
      <c r="R24" s="44"/>
    </row>
    <row r="25" spans="1:18" ht="12.75">
      <c r="A25" s="48" t="s">
        <v>10</v>
      </c>
      <c r="B25" s="49">
        <v>30.621</v>
      </c>
      <c r="C25" s="47">
        <v>0.252</v>
      </c>
      <c r="D25" s="47">
        <v>7.887</v>
      </c>
      <c r="E25" s="47">
        <v>17.786</v>
      </c>
      <c r="F25" s="47">
        <v>0</v>
      </c>
      <c r="G25" s="47">
        <v>4.696</v>
      </c>
      <c r="H25" s="47">
        <v>0</v>
      </c>
      <c r="I25" s="69"/>
      <c r="J25" s="44"/>
      <c r="K25" s="44"/>
      <c r="L25" s="44"/>
      <c r="M25" s="44"/>
      <c r="N25" s="44"/>
      <c r="O25" s="44"/>
      <c r="P25" s="44"/>
      <c r="Q25" s="44"/>
      <c r="R25" s="44"/>
    </row>
    <row r="26" spans="1:18" ht="12.75">
      <c r="A26" s="48" t="s">
        <v>11</v>
      </c>
      <c r="B26" s="49">
        <v>51.6412</v>
      </c>
      <c r="C26" s="47">
        <v>0.471</v>
      </c>
      <c r="D26" s="47">
        <v>20.5862</v>
      </c>
      <c r="E26" s="47">
        <v>24.451</v>
      </c>
      <c r="F26" s="47">
        <v>2.332</v>
      </c>
      <c r="G26" s="47">
        <v>3.801</v>
      </c>
      <c r="H26" s="47">
        <v>0</v>
      </c>
      <c r="I26" s="69"/>
      <c r="J26" s="44"/>
      <c r="K26" s="44"/>
      <c r="L26" s="44"/>
      <c r="M26" s="44"/>
      <c r="N26" s="44"/>
      <c r="O26" s="44"/>
      <c r="P26" s="44"/>
      <c r="Q26" s="44"/>
      <c r="R26" s="44"/>
    </row>
    <row r="27" spans="1:18" ht="12.75">
      <c r="A27" s="48" t="s">
        <v>12</v>
      </c>
      <c r="B27" s="49">
        <v>75.4772</v>
      </c>
      <c r="C27" s="47">
        <v>12.2642</v>
      </c>
      <c r="D27" s="47">
        <v>8.08</v>
      </c>
      <c r="E27" s="47">
        <v>53.804</v>
      </c>
      <c r="F27" s="47">
        <v>0.883</v>
      </c>
      <c r="G27" s="47">
        <v>0.446</v>
      </c>
      <c r="H27" s="47">
        <v>0</v>
      </c>
      <c r="I27" s="69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12.75">
      <c r="A28" s="48" t="s">
        <v>13</v>
      </c>
      <c r="B28" s="49">
        <v>114.4545</v>
      </c>
      <c r="C28" s="47">
        <v>5.371</v>
      </c>
      <c r="D28" s="47">
        <v>13.1742</v>
      </c>
      <c r="E28" s="47">
        <v>63.1803</v>
      </c>
      <c r="F28" s="47">
        <v>20.61</v>
      </c>
      <c r="G28" s="47">
        <v>12.119</v>
      </c>
      <c r="H28" s="47">
        <v>0</v>
      </c>
      <c r="I28" s="69"/>
      <c r="J28" s="44"/>
      <c r="K28" s="44"/>
      <c r="L28" s="44"/>
      <c r="M28" s="44"/>
      <c r="N28" s="44"/>
      <c r="O28" s="44"/>
      <c r="P28" s="44"/>
      <c r="Q28" s="44"/>
      <c r="R28" s="44"/>
    </row>
    <row r="29" spans="1:18" ht="12.75">
      <c r="A29" s="48" t="s">
        <v>14</v>
      </c>
      <c r="B29" s="49">
        <v>91.586</v>
      </c>
      <c r="C29" s="47">
        <v>1.6393</v>
      </c>
      <c r="D29" s="47">
        <v>9.6865</v>
      </c>
      <c r="E29" s="47">
        <v>70.9057</v>
      </c>
      <c r="F29" s="47">
        <v>2.5034</v>
      </c>
      <c r="G29" s="47">
        <v>6.851100000000001</v>
      </c>
      <c r="H29" s="47">
        <v>0</v>
      </c>
      <c r="I29" s="69"/>
      <c r="J29" s="44"/>
      <c r="K29" s="44"/>
      <c r="L29" s="44"/>
      <c r="M29" s="44"/>
      <c r="N29" s="44"/>
      <c r="O29" s="44"/>
      <c r="P29" s="44"/>
      <c r="Q29" s="44"/>
      <c r="R29" s="44"/>
    </row>
    <row r="30" spans="1:18" ht="12.75">
      <c r="A30" s="48" t="s">
        <v>15</v>
      </c>
      <c r="B30" s="49">
        <v>95.1737</v>
      </c>
      <c r="C30" s="47">
        <v>11.2509</v>
      </c>
      <c r="D30" s="47">
        <v>11.992</v>
      </c>
      <c r="E30" s="47">
        <v>59.6518</v>
      </c>
      <c r="F30" s="47">
        <v>12.262</v>
      </c>
      <c r="G30" s="47">
        <v>0.017</v>
      </c>
      <c r="H30" s="47">
        <v>0</v>
      </c>
      <c r="I30" s="69"/>
      <c r="J30" s="44"/>
      <c r="K30" s="44"/>
      <c r="L30" s="44"/>
      <c r="M30" s="44"/>
      <c r="N30" s="44"/>
      <c r="O30" s="44"/>
      <c r="P30" s="44"/>
      <c r="Q30" s="44"/>
      <c r="R30" s="44"/>
    </row>
    <row r="31" spans="1:18" ht="13.5" thickBot="1">
      <c r="A31" s="50" t="s">
        <v>57</v>
      </c>
      <c r="B31" s="51">
        <v>129.7306</v>
      </c>
      <c r="C31" s="52">
        <v>9.176</v>
      </c>
      <c r="D31" s="52">
        <v>38.629</v>
      </c>
      <c r="E31" s="52">
        <v>65.1411</v>
      </c>
      <c r="F31" s="52">
        <v>16.5465</v>
      </c>
      <c r="G31" s="52">
        <v>0.238</v>
      </c>
      <c r="H31" s="52">
        <v>0</v>
      </c>
      <c r="I31" s="69"/>
      <c r="J31" s="44"/>
      <c r="K31" s="44"/>
      <c r="L31" s="44"/>
      <c r="M31" s="44"/>
      <c r="N31" s="44"/>
      <c r="O31" s="44"/>
      <c r="P31" s="44"/>
      <c r="Q31" s="44"/>
      <c r="R31" s="44"/>
    </row>
    <row r="32" spans="1:18" ht="12.75">
      <c r="A32" s="41" t="s">
        <v>59</v>
      </c>
      <c r="B32" s="42">
        <v>118.6166</v>
      </c>
      <c r="C32" s="43">
        <v>13.893</v>
      </c>
      <c r="D32" s="43">
        <v>37.447199999999995</v>
      </c>
      <c r="E32" s="43">
        <v>47.8049</v>
      </c>
      <c r="F32" s="43">
        <v>5.0775</v>
      </c>
      <c r="G32" s="43">
        <v>14.394</v>
      </c>
      <c r="H32" s="42">
        <v>0</v>
      </c>
      <c r="I32" s="69"/>
      <c r="J32" s="44"/>
      <c r="K32" s="44"/>
      <c r="L32" s="44"/>
      <c r="M32" s="44"/>
      <c r="N32" s="44"/>
      <c r="O32" s="44"/>
      <c r="P32" s="44"/>
      <c r="Q32" s="44"/>
      <c r="R32" s="44"/>
    </row>
    <row r="33" spans="1:18" ht="12.75">
      <c r="A33" s="45" t="s">
        <v>6</v>
      </c>
      <c r="B33" s="46">
        <v>130.6749</v>
      </c>
      <c r="C33" s="47">
        <v>10.081</v>
      </c>
      <c r="D33" s="47">
        <v>24.8044</v>
      </c>
      <c r="E33" s="47">
        <v>49.1173</v>
      </c>
      <c r="F33" s="47">
        <v>8.9122</v>
      </c>
      <c r="G33" s="47">
        <v>37.76</v>
      </c>
      <c r="H33" s="46">
        <v>0</v>
      </c>
      <c r="I33" s="69"/>
      <c r="J33" s="44"/>
      <c r="K33" s="44"/>
      <c r="L33" s="44"/>
      <c r="M33" s="44"/>
      <c r="N33" s="44"/>
      <c r="O33" s="44"/>
      <c r="P33" s="44"/>
      <c r="Q33" s="44"/>
      <c r="R33" s="44"/>
    </row>
    <row r="34" spans="1:18" ht="12.75">
      <c r="A34" s="48" t="s">
        <v>7</v>
      </c>
      <c r="B34" s="46">
        <v>216.1569</v>
      </c>
      <c r="C34" s="47">
        <v>11.323</v>
      </c>
      <c r="D34" s="47">
        <v>31.491799999999998</v>
      </c>
      <c r="E34" s="47">
        <v>151.2753</v>
      </c>
      <c r="F34" s="47">
        <v>21.7778</v>
      </c>
      <c r="G34" s="47">
        <v>0.289</v>
      </c>
      <c r="H34" s="46">
        <v>0</v>
      </c>
      <c r="I34" s="69"/>
      <c r="J34" s="44"/>
      <c r="K34" s="44"/>
      <c r="L34" s="44"/>
      <c r="M34" s="44"/>
      <c r="N34" s="44"/>
      <c r="O34" s="44"/>
      <c r="P34" s="44"/>
      <c r="Q34" s="44"/>
      <c r="R34" s="44"/>
    </row>
    <row r="35" spans="1:18" ht="12.75">
      <c r="A35" s="48" t="s">
        <v>8</v>
      </c>
      <c r="B35" s="49">
        <v>173.0884</v>
      </c>
      <c r="C35" s="47">
        <v>6.5472</v>
      </c>
      <c r="D35" s="47">
        <v>67.27210000000001</v>
      </c>
      <c r="E35" s="47">
        <v>46.075199999999995</v>
      </c>
      <c r="F35" s="47">
        <v>33.804</v>
      </c>
      <c r="G35" s="47">
        <v>19.3899</v>
      </c>
      <c r="H35" s="46">
        <v>0</v>
      </c>
      <c r="I35" s="69"/>
      <c r="J35" s="44"/>
      <c r="K35" s="44"/>
      <c r="L35" s="44"/>
      <c r="M35" s="44"/>
      <c r="N35" s="44"/>
      <c r="O35" s="44"/>
      <c r="P35" s="44"/>
      <c r="Q35" s="44"/>
      <c r="R35" s="44"/>
    </row>
    <row r="36" spans="1:18" ht="12.75">
      <c r="A36" s="48" t="s">
        <v>9</v>
      </c>
      <c r="B36" s="49">
        <v>195.0945</v>
      </c>
      <c r="C36" s="47">
        <v>31.611</v>
      </c>
      <c r="D36" s="47">
        <v>47.7393</v>
      </c>
      <c r="E36" s="47">
        <v>42.473099999999995</v>
      </c>
      <c r="F36" s="47">
        <v>71.4185</v>
      </c>
      <c r="G36" s="47">
        <v>1.8525999999999998</v>
      </c>
      <c r="H36" s="47">
        <v>0</v>
      </c>
      <c r="I36" s="69"/>
      <c r="J36" s="44"/>
      <c r="K36" s="44"/>
      <c r="L36" s="44"/>
      <c r="M36" s="44"/>
      <c r="N36" s="44"/>
      <c r="O36" s="44"/>
      <c r="P36" s="44"/>
      <c r="Q36" s="44"/>
      <c r="R36" s="44"/>
    </row>
    <row r="37" spans="1:18" ht="12.75">
      <c r="A37" s="48" t="s">
        <v>10</v>
      </c>
      <c r="B37" s="49">
        <v>119.6251</v>
      </c>
      <c r="C37" s="47">
        <v>34.231</v>
      </c>
      <c r="D37" s="47">
        <v>16.1729</v>
      </c>
      <c r="E37" s="47">
        <v>49.122699999999995</v>
      </c>
      <c r="F37" s="47">
        <v>12.7101</v>
      </c>
      <c r="G37" s="47">
        <v>7.3884</v>
      </c>
      <c r="H37" s="47">
        <v>0</v>
      </c>
      <c r="I37" s="69"/>
      <c r="J37" s="44"/>
      <c r="K37" s="44"/>
      <c r="L37" s="44"/>
      <c r="M37" s="44"/>
      <c r="N37" s="44"/>
      <c r="O37" s="44"/>
      <c r="P37" s="44"/>
      <c r="Q37" s="44"/>
      <c r="R37" s="44"/>
    </row>
    <row r="38" spans="1:18" ht="12.75">
      <c r="A38" s="48" t="s">
        <v>11</v>
      </c>
      <c r="B38" s="49">
        <v>128.5395</v>
      </c>
      <c r="C38" s="47">
        <v>6.2708</v>
      </c>
      <c r="D38" s="47">
        <v>15.4719</v>
      </c>
      <c r="E38" s="47">
        <v>81.53280000000001</v>
      </c>
      <c r="F38" s="47">
        <v>10.1316</v>
      </c>
      <c r="G38" s="47">
        <v>15.1324</v>
      </c>
      <c r="H38" s="47">
        <v>0</v>
      </c>
      <c r="I38" s="69"/>
      <c r="J38" s="44"/>
      <c r="K38" s="44"/>
      <c r="L38" s="44"/>
      <c r="M38" s="44"/>
      <c r="N38" s="44"/>
      <c r="O38" s="44"/>
      <c r="P38" s="44"/>
      <c r="Q38" s="44"/>
      <c r="R38" s="44"/>
    </row>
    <row r="39" spans="1:18" ht="12.75">
      <c r="A39" s="48" t="s">
        <v>12</v>
      </c>
      <c r="B39" s="49">
        <v>113.11210000000001</v>
      </c>
      <c r="C39" s="47">
        <v>15.6256</v>
      </c>
      <c r="D39" s="47">
        <v>22.264</v>
      </c>
      <c r="E39" s="47">
        <v>56.755</v>
      </c>
      <c r="F39" s="47">
        <v>11.7331</v>
      </c>
      <c r="G39" s="47">
        <v>6.7344</v>
      </c>
      <c r="H39" s="47">
        <v>0</v>
      </c>
      <c r="I39" s="69"/>
      <c r="J39" s="44"/>
      <c r="K39" s="44"/>
      <c r="L39" s="44"/>
      <c r="M39" s="44"/>
      <c r="N39" s="44"/>
      <c r="O39" s="44"/>
      <c r="P39" s="44"/>
      <c r="Q39" s="44"/>
      <c r="R39" s="44"/>
    </row>
    <row r="40" spans="1:18" ht="12.75">
      <c r="A40" s="48" t="s">
        <v>13</v>
      </c>
      <c r="B40" s="49">
        <v>104.67269999999999</v>
      </c>
      <c r="C40" s="47">
        <v>33.2536</v>
      </c>
      <c r="D40" s="47">
        <v>12.3273</v>
      </c>
      <c r="E40" s="47">
        <v>43.458400000000005</v>
      </c>
      <c r="F40" s="47">
        <v>8.5605</v>
      </c>
      <c r="G40" s="47">
        <v>6.1669</v>
      </c>
      <c r="H40" s="47">
        <v>0.906</v>
      </c>
      <c r="I40" s="69"/>
      <c r="J40" s="44"/>
      <c r="K40" s="44"/>
      <c r="L40" s="44"/>
      <c r="M40" s="44"/>
      <c r="N40" s="44"/>
      <c r="O40" s="44"/>
      <c r="P40" s="44"/>
      <c r="Q40" s="44"/>
      <c r="R40" s="44"/>
    </row>
    <row r="41" spans="1:18" ht="12.75">
      <c r="A41" s="48" t="s">
        <v>14</v>
      </c>
      <c r="B41" s="49">
        <v>236.86360000000002</v>
      </c>
      <c r="C41" s="47">
        <v>8.487</v>
      </c>
      <c r="D41" s="47">
        <v>46.107699999999994</v>
      </c>
      <c r="E41" s="47">
        <v>173.7275</v>
      </c>
      <c r="F41" s="47">
        <v>8.452399999999999</v>
      </c>
      <c r="G41" s="47">
        <v>0.089</v>
      </c>
      <c r="H41" s="47">
        <v>0</v>
      </c>
      <c r="I41" s="69"/>
      <c r="J41" s="44"/>
      <c r="K41" s="44"/>
      <c r="L41" s="44"/>
      <c r="M41" s="44"/>
      <c r="N41" s="44"/>
      <c r="O41" s="44"/>
      <c r="P41" s="44"/>
      <c r="Q41" s="44"/>
      <c r="R41" s="44"/>
    </row>
    <row r="42" spans="1:18" ht="12.75">
      <c r="A42" s="48" t="s">
        <v>15</v>
      </c>
      <c r="B42" s="49">
        <v>206.6071</v>
      </c>
      <c r="C42" s="47">
        <v>10.902700000000001</v>
      </c>
      <c r="D42" s="47">
        <v>24.004900000000003</v>
      </c>
      <c r="E42" s="47">
        <v>160.8611</v>
      </c>
      <c r="F42" s="47">
        <v>10.8384</v>
      </c>
      <c r="G42" s="47">
        <v>0</v>
      </c>
      <c r="H42" s="47">
        <v>0</v>
      </c>
      <c r="I42" s="69"/>
      <c r="J42" s="44"/>
      <c r="K42" s="44"/>
      <c r="L42" s="44"/>
      <c r="M42" s="44"/>
      <c r="N42" s="44"/>
      <c r="O42" s="44"/>
      <c r="P42" s="44"/>
      <c r="Q42" s="44"/>
      <c r="R42" s="44"/>
    </row>
    <row r="43" spans="1:18" ht="13.5" thickBot="1">
      <c r="A43" s="50" t="s">
        <v>57</v>
      </c>
      <c r="B43" s="51">
        <v>177.5422</v>
      </c>
      <c r="C43" s="52">
        <v>12.6503</v>
      </c>
      <c r="D43" s="52">
        <v>20.5891</v>
      </c>
      <c r="E43" s="52">
        <v>43.908199999999994</v>
      </c>
      <c r="F43" s="52">
        <v>21.1988</v>
      </c>
      <c r="G43" s="52">
        <v>79.1958</v>
      </c>
      <c r="H43" s="52">
        <v>0</v>
      </c>
      <c r="I43" s="69"/>
      <c r="J43" s="44"/>
      <c r="K43" s="44"/>
      <c r="L43" s="44"/>
      <c r="M43" s="44"/>
      <c r="N43" s="44"/>
      <c r="O43" s="44"/>
      <c r="P43" s="44"/>
      <c r="Q43" s="44"/>
      <c r="R43" s="44"/>
    </row>
    <row r="44" spans="1:18" ht="12.75">
      <c r="A44" s="41" t="s">
        <v>60</v>
      </c>
      <c r="B44" s="42">
        <v>25.0883</v>
      </c>
      <c r="C44" s="43">
        <v>1.8933</v>
      </c>
      <c r="D44" s="43">
        <v>6.891</v>
      </c>
      <c r="E44" s="43">
        <v>9.4614</v>
      </c>
      <c r="F44" s="43">
        <v>4.820600000000001</v>
      </c>
      <c r="G44" s="43">
        <v>2.022</v>
      </c>
      <c r="H44" s="42">
        <v>0</v>
      </c>
      <c r="I44" s="69"/>
      <c r="J44" s="44"/>
      <c r="K44" s="44"/>
      <c r="L44" s="44"/>
      <c r="M44" s="44"/>
      <c r="N44" s="44"/>
      <c r="O44" s="44"/>
      <c r="P44" s="44"/>
      <c r="Q44" s="44"/>
      <c r="R44" s="44"/>
    </row>
    <row r="45" spans="1:18" ht="12.75">
      <c r="A45" s="45" t="s">
        <v>6</v>
      </c>
      <c r="B45" s="46">
        <v>53.9417</v>
      </c>
      <c r="C45" s="47">
        <v>12.2668</v>
      </c>
      <c r="D45" s="47">
        <v>13.9415</v>
      </c>
      <c r="E45" s="47">
        <v>16.4828</v>
      </c>
      <c r="F45" s="47">
        <v>10.1616</v>
      </c>
      <c r="G45" s="47">
        <v>1.089</v>
      </c>
      <c r="H45" s="46">
        <v>0</v>
      </c>
      <c r="I45" s="69"/>
      <c r="J45" s="44"/>
      <c r="K45" s="44"/>
      <c r="L45" s="44"/>
      <c r="M45" s="44"/>
      <c r="N45" s="44"/>
      <c r="O45" s="44"/>
      <c r="P45" s="44"/>
      <c r="Q45" s="44"/>
      <c r="R45" s="44"/>
    </row>
    <row r="46" spans="1:18" ht="12.75">
      <c r="A46" s="48" t="s">
        <v>7</v>
      </c>
      <c r="B46" s="46">
        <v>66.7554</v>
      </c>
      <c r="C46" s="47">
        <v>3.0766</v>
      </c>
      <c r="D46" s="47">
        <v>34.3134</v>
      </c>
      <c r="E46" s="47">
        <v>13.7881</v>
      </c>
      <c r="F46" s="47">
        <v>12.2783</v>
      </c>
      <c r="G46" s="47">
        <v>3.299</v>
      </c>
      <c r="H46" s="46">
        <v>0</v>
      </c>
      <c r="I46" s="69"/>
      <c r="J46" s="44"/>
      <c r="K46" s="44"/>
      <c r="L46" s="44"/>
      <c r="M46" s="44"/>
      <c r="N46" s="44"/>
      <c r="O46" s="44"/>
      <c r="P46" s="44"/>
      <c r="Q46" s="44"/>
      <c r="R46" s="44"/>
    </row>
    <row r="47" spans="1:18" ht="12.75">
      <c r="A47" s="48" t="s">
        <v>8</v>
      </c>
      <c r="B47" s="49">
        <v>79.2338</v>
      </c>
      <c r="C47" s="47">
        <v>1.6245999999999998</v>
      </c>
      <c r="D47" s="47">
        <v>26.9623</v>
      </c>
      <c r="E47" s="47">
        <v>25.9584</v>
      </c>
      <c r="F47" s="47">
        <v>11.3095</v>
      </c>
      <c r="G47" s="47">
        <v>13.379</v>
      </c>
      <c r="H47" s="46">
        <v>0</v>
      </c>
      <c r="I47" s="69"/>
      <c r="J47" s="44"/>
      <c r="K47" s="44"/>
      <c r="L47" s="44"/>
      <c r="M47" s="44"/>
      <c r="N47" s="44"/>
      <c r="O47" s="44"/>
      <c r="P47" s="44"/>
      <c r="Q47" s="44"/>
      <c r="R47" s="44"/>
    </row>
    <row r="48" spans="1:18" ht="12.75">
      <c r="A48" s="48" t="s">
        <v>9</v>
      </c>
      <c r="B48" s="49">
        <v>42.7254</v>
      </c>
      <c r="C48" s="47">
        <v>9.056899999999999</v>
      </c>
      <c r="D48" s="47">
        <v>14.611</v>
      </c>
      <c r="E48" s="47">
        <v>15.4562</v>
      </c>
      <c r="F48" s="47">
        <v>3.6013</v>
      </c>
      <c r="G48" s="47">
        <v>0</v>
      </c>
      <c r="H48" s="47">
        <v>0</v>
      </c>
      <c r="I48" s="69"/>
      <c r="J48" s="44"/>
      <c r="K48" s="44"/>
      <c r="L48" s="44"/>
      <c r="M48" s="44"/>
      <c r="N48" s="44"/>
      <c r="O48" s="44"/>
      <c r="P48" s="44"/>
      <c r="Q48" s="44"/>
      <c r="R48" s="44"/>
    </row>
    <row r="49" spans="1:18" ht="12.75">
      <c r="A49" s="48" t="s">
        <v>10</v>
      </c>
      <c r="B49" s="49">
        <v>53.6899</v>
      </c>
      <c r="C49" s="47">
        <v>6.9028</v>
      </c>
      <c r="D49" s="47">
        <v>23.531200000000002</v>
      </c>
      <c r="E49" s="47">
        <v>23.0209</v>
      </c>
      <c r="F49" s="47">
        <v>0.215</v>
      </c>
      <c r="G49" s="47">
        <v>0.02</v>
      </c>
      <c r="H49" s="47">
        <v>0</v>
      </c>
      <c r="I49" s="69"/>
      <c r="J49" s="44"/>
      <c r="K49" s="44"/>
      <c r="L49" s="44"/>
      <c r="M49" s="44"/>
      <c r="N49" s="44"/>
      <c r="O49" s="44"/>
      <c r="P49" s="44"/>
      <c r="Q49" s="44"/>
      <c r="R49" s="44"/>
    </row>
    <row r="50" spans="1:18" ht="12.75">
      <c r="A50" s="48" t="s">
        <v>11</v>
      </c>
      <c r="B50" s="49">
        <v>75.18430000000001</v>
      </c>
      <c r="C50" s="47">
        <v>8.276</v>
      </c>
      <c r="D50" s="47">
        <v>22.6326</v>
      </c>
      <c r="E50" s="47">
        <v>27.2015</v>
      </c>
      <c r="F50" s="47">
        <v>15.869</v>
      </c>
      <c r="G50" s="47">
        <v>1.2052</v>
      </c>
      <c r="H50" s="47">
        <v>0</v>
      </c>
      <c r="I50" s="69"/>
      <c r="J50" s="44"/>
      <c r="K50" s="44"/>
      <c r="L50" s="44"/>
      <c r="M50" s="44"/>
      <c r="N50" s="44"/>
      <c r="O50" s="44"/>
      <c r="P50" s="44"/>
      <c r="Q50" s="44"/>
      <c r="R50" s="44"/>
    </row>
    <row r="51" spans="1:18" ht="12.75">
      <c r="A51" s="48" t="s">
        <v>12</v>
      </c>
      <c r="B51" s="49">
        <v>82.6793</v>
      </c>
      <c r="C51" s="47">
        <v>12.5997</v>
      </c>
      <c r="D51" s="47">
        <v>42.9407</v>
      </c>
      <c r="E51" s="47">
        <v>20.7718</v>
      </c>
      <c r="F51" s="47">
        <v>6.367100000000001</v>
      </c>
      <c r="G51" s="47">
        <v>0</v>
      </c>
      <c r="H51" s="47">
        <v>0</v>
      </c>
      <c r="I51" s="69"/>
      <c r="J51" s="44"/>
      <c r="K51" s="44"/>
      <c r="L51" s="44"/>
      <c r="M51" s="44"/>
      <c r="N51" s="44"/>
      <c r="O51" s="44"/>
      <c r="P51" s="44"/>
      <c r="Q51" s="44"/>
      <c r="R51" s="44"/>
    </row>
    <row r="52" spans="1:18" ht="12.75">
      <c r="A52" s="48" t="s">
        <v>13</v>
      </c>
      <c r="B52" s="49">
        <v>97.5898</v>
      </c>
      <c r="C52" s="47">
        <v>32.314299999999996</v>
      </c>
      <c r="D52" s="47">
        <v>30.3884</v>
      </c>
      <c r="E52" s="47">
        <v>24.8023</v>
      </c>
      <c r="F52" s="47">
        <v>8.4939</v>
      </c>
      <c r="G52" s="47">
        <v>1.5909</v>
      </c>
      <c r="H52" s="47">
        <v>0</v>
      </c>
      <c r="I52" s="69"/>
      <c r="J52" s="44"/>
      <c r="K52" s="44"/>
      <c r="L52" s="44"/>
      <c r="M52" s="44"/>
      <c r="N52" s="44"/>
      <c r="O52" s="44"/>
      <c r="P52" s="44"/>
      <c r="Q52" s="44"/>
      <c r="R52" s="44"/>
    </row>
    <row r="53" spans="1:18" ht="12.75">
      <c r="A53" s="48" t="s">
        <v>14</v>
      </c>
      <c r="B53" s="49">
        <v>74.34</v>
      </c>
      <c r="C53" s="47">
        <v>6.9895</v>
      </c>
      <c r="D53" s="47">
        <v>25.452599999999997</v>
      </c>
      <c r="E53" s="47">
        <v>37.9493</v>
      </c>
      <c r="F53" s="47">
        <v>3.2206</v>
      </c>
      <c r="G53" s="47">
        <v>0.728</v>
      </c>
      <c r="H53" s="47">
        <v>0</v>
      </c>
      <c r="I53" s="69"/>
      <c r="J53" s="44"/>
      <c r="K53" s="44"/>
      <c r="L53" s="44"/>
      <c r="M53" s="44"/>
      <c r="N53" s="44"/>
      <c r="O53" s="44"/>
      <c r="P53" s="44"/>
      <c r="Q53" s="44"/>
      <c r="R53" s="44"/>
    </row>
    <row r="54" spans="1:18" ht="12.75">
      <c r="A54" s="48" t="s">
        <v>15</v>
      </c>
      <c r="B54" s="49">
        <v>117.398</v>
      </c>
      <c r="C54" s="47">
        <v>8.9739</v>
      </c>
      <c r="D54" s="47">
        <v>39.3763</v>
      </c>
      <c r="E54" s="47">
        <v>45.9928</v>
      </c>
      <c r="F54" s="47">
        <v>5.213</v>
      </c>
      <c r="G54" s="47">
        <v>17.842</v>
      </c>
      <c r="H54" s="47">
        <v>0</v>
      </c>
      <c r="I54" s="69"/>
      <c r="J54" s="44"/>
      <c r="K54" s="44"/>
      <c r="L54" s="44"/>
      <c r="M54" s="44"/>
      <c r="N54" s="44"/>
      <c r="O54" s="44"/>
      <c r="P54" s="44"/>
      <c r="Q54" s="44"/>
      <c r="R54" s="44"/>
    </row>
    <row r="55" spans="1:18" ht="13.5" thickBot="1">
      <c r="A55" s="50" t="s">
        <v>57</v>
      </c>
      <c r="B55" s="51">
        <v>77.8099</v>
      </c>
      <c r="C55" s="52">
        <v>15.3561</v>
      </c>
      <c r="D55" s="52">
        <v>35.7172</v>
      </c>
      <c r="E55" s="52">
        <v>22.2653</v>
      </c>
      <c r="F55" s="52">
        <v>4.3803</v>
      </c>
      <c r="G55" s="52">
        <v>0.091</v>
      </c>
      <c r="H55" s="52">
        <v>0</v>
      </c>
      <c r="I55" s="69"/>
      <c r="J55" s="44"/>
      <c r="K55" s="44"/>
      <c r="L55" s="44"/>
      <c r="M55" s="44"/>
      <c r="N55" s="44"/>
      <c r="O55" s="44"/>
      <c r="P55" s="44"/>
      <c r="Q55" s="44"/>
      <c r="R55" s="44"/>
    </row>
    <row r="56" spans="1:18" ht="12.75">
      <c r="A56" s="41" t="s">
        <v>61</v>
      </c>
      <c r="B56" s="42">
        <v>106.4803</v>
      </c>
      <c r="C56" s="43">
        <v>14.8334</v>
      </c>
      <c r="D56" s="43">
        <v>54.624199999999995</v>
      </c>
      <c r="E56" s="43">
        <v>20.2456</v>
      </c>
      <c r="F56" s="43">
        <v>6.500100000000001</v>
      </c>
      <c r="G56" s="43">
        <v>10.277</v>
      </c>
      <c r="H56" s="42">
        <v>0</v>
      </c>
      <c r="I56" s="69"/>
      <c r="J56" s="44"/>
      <c r="K56" s="44"/>
      <c r="L56" s="44"/>
      <c r="M56" s="44"/>
      <c r="N56" s="44"/>
      <c r="O56" s="44"/>
      <c r="P56" s="44"/>
      <c r="Q56" s="44"/>
      <c r="R56" s="44"/>
    </row>
    <row r="57" spans="1:18" ht="12.75">
      <c r="A57" s="45" t="s">
        <v>6</v>
      </c>
      <c r="B57" s="46">
        <v>88.3145</v>
      </c>
      <c r="C57" s="47">
        <v>9.3798</v>
      </c>
      <c r="D57" s="47">
        <v>36.1902</v>
      </c>
      <c r="E57" s="47">
        <v>17.9582</v>
      </c>
      <c r="F57" s="47">
        <v>16.1283</v>
      </c>
      <c r="G57" s="47">
        <v>8.658</v>
      </c>
      <c r="H57" s="46">
        <v>0</v>
      </c>
      <c r="I57" s="69"/>
      <c r="J57" s="44"/>
      <c r="K57" s="44"/>
      <c r="L57" s="44"/>
      <c r="M57" s="44"/>
      <c r="N57" s="44"/>
      <c r="O57" s="44"/>
      <c r="P57" s="44"/>
      <c r="Q57" s="44"/>
      <c r="R57" s="44"/>
    </row>
    <row r="58" spans="1:18" ht="12.75">
      <c r="A58" s="48" t="s">
        <v>7</v>
      </c>
      <c r="B58" s="46">
        <v>101.29960000000001</v>
      </c>
      <c r="C58" s="47">
        <v>5.426399999999999</v>
      </c>
      <c r="D58" s="47">
        <v>37.4522</v>
      </c>
      <c r="E58" s="47">
        <v>26.9372</v>
      </c>
      <c r="F58" s="47">
        <v>22.9068</v>
      </c>
      <c r="G58" s="47">
        <v>8.577</v>
      </c>
      <c r="H58" s="46">
        <v>0</v>
      </c>
      <c r="I58" s="69"/>
      <c r="J58" s="44"/>
      <c r="K58" s="44"/>
      <c r="L58" s="44"/>
      <c r="M58" s="44"/>
      <c r="N58" s="44"/>
      <c r="O58" s="44"/>
      <c r="P58" s="44"/>
      <c r="Q58" s="44"/>
      <c r="R58" s="44"/>
    </row>
    <row r="59" spans="1:18" ht="12.75">
      <c r="A59" s="48" t="s">
        <v>8</v>
      </c>
      <c r="B59" s="49">
        <v>90.6765</v>
      </c>
      <c r="C59" s="47">
        <v>14.6398</v>
      </c>
      <c r="D59" s="47">
        <v>30.2807</v>
      </c>
      <c r="E59" s="47">
        <v>20.67</v>
      </c>
      <c r="F59" s="47">
        <v>17.887</v>
      </c>
      <c r="G59" s="47">
        <v>2.4</v>
      </c>
      <c r="H59" s="46">
        <v>4.799</v>
      </c>
      <c r="I59" s="69"/>
      <c r="J59" s="44"/>
      <c r="K59" s="44"/>
      <c r="L59" s="44"/>
      <c r="M59" s="44"/>
      <c r="N59" s="44"/>
      <c r="O59" s="44"/>
      <c r="P59" s="44"/>
      <c r="Q59" s="44"/>
      <c r="R59" s="44"/>
    </row>
    <row r="60" spans="1:18" ht="12.75">
      <c r="A60" s="48" t="s">
        <v>9</v>
      </c>
      <c r="B60" s="49">
        <v>90.48639999999999</v>
      </c>
      <c r="C60" s="47">
        <v>11.3106</v>
      </c>
      <c r="D60" s="47">
        <v>19.223200000000002</v>
      </c>
      <c r="E60" s="47">
        <v>29.2282</v>
      </c>
      <c r="F60" s="47">
        <v>30.724400000000003</v>
      </c>
      <c r="G60" s="47">
        <v>0</v>
      </c>
      <c r="H60" s="47">
        <v>0</v>
      </c>
      <c r="I60" s="69"/>
      <c r="J60" s="44"/>
      <c r="K60" s="44"/>
      <c r="L60" s="44"/>
      <c r="M60" s="44"/>
      <c r="N60" s="44"/>
      <c r="O60" s="44"/>
      <c r="P60" s="44"/>
      <c r="Q60" s="44"/>
      <c r="R60" s="44"/>
    </row>
    <row r="61" spans="1:18" ht="12.75">
      <c r="A61" s="48" t="s">
        <v>10</v>
      </c>
      <c r="B61" s="49">
        <v>100.7775</v>
      </c>
      <c r="C61" s="47">
        <v>15.4186</v>
      </c>
      <c r="D61" s="47">
        <v>14.366299999999999</v>
      </c>
      <c r="E61" s="47">
        <v>25.3778</v>
      </c>
      <c r="F61" s="47">
        <v>44.4348</v>
      </c>
      <c r="G61" s="47">
        <v>1.18</v>
      </c>
      <c r="H61" s="47">
        <v>0</v>
      </c>
      <c r="I61" s="69"/>
      <c r="J61" s="44"/>
      <c r="K61" s="44"/>
      <c r="L61" s="44"/>
      <c r="M61" s="44"/>
      <c r="N61" s="44"/>
      <c r="O61" s="44"/>
      <c r="P61" s="44"/>
      <c r="Q61" s="44"/>
      <c r="R61" s="44"/>
    </row>
    <row r="62" spans="1:18" ht="12.75">
      <c r="A62" s="48" t="s">
        <v>11</v>
      </c>
      <c r="B62" s="49">
        <v>164.9571</v>
      </c>
      <c r="C62" s="47">
        <v>10.861</v>
      </c>
      <c r="D62" s="47">
        <v>22.5258</v>
      </c>
      <c r="E62" s="47">
        <v>51.8891</v>
      </c>
      <c r="F62" s="47">
        <v>73.8447</v>
      </c>
      <c r="G62" s="47">
        <v>5.8365</v>
      </c>
      <c r="H62" s="47">
        <v>0</v>
      </c>
      <c r="I62" s="69"/>
      <c r="J62" s="44"/>
      <c r="K62" s="44"/>
      <c r="L62" s="44"/>
      <c r="M62" s="44"/>
      <c r="N62" s="44"/>
      <c r="O62" s="44"/>
      <c r="P62" s="44"/>
      <c r="Q62" s="44"/>
      <c r="R62" s="44"/>
    </row>
    <row r="63" spans="1:18" ht="12.75">
      <c r="A63" s="48" t="s">
        <v>12</v>
      </c>
      <c r="B63" s="49">
        <v>136.3702</v>
      </c>
      <c r="C63" s="47">
        <v>14.2965</v>
      </c>
      <c r="D63" s="47">
        <v>24.1193</v>
      </c>
      <c r="E63" s="47">
        <v>54.608</v>
      </c>
      <c r="F63" s="47">
        <v>41.427800000000005</v>
      </c>
      <c r="G63" s="47">
        <v>1.9185999999999999</v>
      </c>
      <c r="H63" s="47">
        <v>0</v>
      </c>
      <c r="I63" s="69"/>
      <c r="J63" s="44"/>
      <c r="K63" s="44"/>
      <c r="L63" s="44"/>
      <c r="M63" s="44"/>
      <c r="N63" s="44"/>
      <c r="O63" s="44"/>
      <c r="P63" s="44"/>
      <c r="Q63" s="44"/>
      <c r="R63" s="44"/>
    </row>
    <row r="64" spans="1:18" ht="12.75">
      <c r="A64" s="48" t="s">
        <v>13</v>
      </c>
      <c r="B64" s="49">
        <v>185.65879999999999</v>
      </c>
      <c r="C64" s="47">
        <v>20.1425</v>
      </c>
      <c r="D64" s="47">
        <v>32.8933</v>
      </c>
      <c r="E64" s="47">
        <v>51.414199999999994</v>
      </c>
      <c r="F64" s="47">
        <v>41.4779</v>
      </c>
      <c r="G64" s="47">
        <v>39.7309</v>
      </c>
      <c r="H64" s="47">
        <v>0</v>
      </c>
      <c r="I64" s="69"/>
      <c r="J64" s="44"/>
      <c r="K64" s="44"/>
      <c r="L64" s="44"/>
      <c r="M64" s="44"/>
      <c r="N64" s="44"/>
      <c r="O64" s="44"/>
      <c r="P64" s="44"/>
      <c r="Q64" s="44"/>
      <c r="R64" s="44"/>
    </row>
    <row r="65" spans="1:18" ht="12.75">
      <c r="A65" s="48" t="s">
        <v>14</v>
      </c>
      <c r="B65" s="49">
        <v>152.1834</v>
      </c>
      <c r="C65" s="47">
        <v>11.027</v>
      </c>
      <c r="D65" s="47">
        <v>46.112</v>
      </c>
      <c r="E65" s="47">
        <v>47.526900000000005</v>
      </c>
      <c r="F65" s="47">
        <v>28.8005</v>
      </c>
      <c r="G65" s="47">
        <v>18.717</v>
      </c>
      <c r="H65" s="47">
        <v>0</v>
      </c>
      <c r="I65" s="69"/>
      <c r="J65" s="44"/>
      <c r="K65" s="44"/>
      <c r="L65" s="44"/>
      <c r="M65" s="44"/>
      <c r="N65" s="44"/>
      <c r="O65" s="44"/>
      <c r="P65" s="44"/>
      <c r="Q65" s="44"/>
      <c r="R65" s="44"/>
    </row>
    <row r="66" spans="1:18" ht="12.75">
      <c r="A66" s="48" t="s">
        <v>15</v>
      </c>
      <c r="B66" s="49">
        <v>109.5845</v>
      </c>
      <c r="C66" s="47">
        <v>37.4769</v>
      </c>
      <c r="D66" s="47">
        <v>29.5228</v>
      </c>
      <c r="E66" s="47">
        <v>19.885099999999998</v>
      </c>
      <c r="F66" s="47">
        <v>22.6997</v>
      </c>
      <c r="G66" s="47">
        <v>0</v>
      </c>
      <c r="H66" s="47">
        <v>0</v>
      </c>
      <c r="I66" s="69"/>
      <c r="J66" s="44"/>
      <c r="K66" s="44"/>
      <c r="L66" s="44"/>
      <c r="M66" s="44"/>
      <c r="N66" s="44"/>
      <c r="O66" s="44"/>
      <c r="P66" s="44"/>
      <c r="Q66" s="44"/>
      <c r="R66" s="44"/>
    </row>
    <row r="67" spans="1:18" ht="13.5" thickBot="1">
      <c r="A67" s="50" t="s">
        <v>57</v>
      </c>
      <c r="B67" s="51">
        <v>207.5554</v>
      </c>
      <c r="C67" s="52">
        <v>33.3174</v>
      </c>
      <c r="D67" s="52">
        <v>52.153</v>
      </c>
      <c r="E67" s="52">
        <v>66.2908</v>
      </c>
      <c r="F67" s="52">
        <v>25.969099999999997</v>
      </c>
      <c r="G67" s="52">
        <v>29.8251</v>
      </c>
      <c r="H67" s="52">
        <v>0</v>
      </c>
      <c r="I67" s="69"/>
      <c r="J67" s="44"/>
      <c r="K67" s="44"/>
      <c r="L67" s="44"/>
      <c r="M67" s="44"/>
      <c r="N67" s="44"/>
      <c r="O67" s="44"/>
      <c r="P67" s="44"/>
      <c r="Q67" s="44"/>
      <c r="R67" s="44"/>
    </row>
    <row r="68" spans="1:18" ht="12.75">
      <c r="A68" s="41" t="s">
        <v>62</v>
      </c>
      <c r="B68" s="42">
        <v>129.6189</v>
      </c>
      <c r="C68" s="43">
        <v>8.916</v>
      </c>
      <c r="D68" s="43">
        <v>35.8166</v>
      </c>
      <c r="E68" s="43">
        <v>69.7505</v>
      </c>
      <c r="F68" s="43">
        <v>10.290799999999999</v>
      </c>
      <c r="G68" s="43">
        <v>4.845</v>
      </c>
      <c r="H68" s="42">
        <v>0</v>
      </c>
      <c r="I68" s="69"/>
      <c r="J68" s="44"/>
      <c r="K68" s="44"/>
      <c r="L68" s="44"/>
      <c r="M68" s="44"/>
      <c r="N68" s="44"/>
      <c r="O68" s="44"/>
      <c r="P68" s="44"/>
      <c r="Q68" s="44"/>
      <c r="R68" s="44"/>
    </row>
    <row r="69" spans="1:18" ht="12.75">
      <c r="A69" s="45" t="s">
        <v>6</v>
      </c>
      <c r="B69" s="46">
        <v>120.0562</v>
      </c>
      <c r="C69" s="47">
        <v>14.4491</v>
      </c>
      <c r="D69" s="47">
        <v>27.793400000000002</v>
      </c>
      <c r="E69" s="47">
        <v>47.9884</v>
      </c>
      <c r="F69" s="47">
        <v>29.6193</v>
      </c>
      <c r="G69" s="47">
        <v>0.206</v>
      </c>
      <c r="H69" s="46">
        <v>0</v>
      </c>
      <c r="I69" s="69"/>
      <c r="J69" s="44"/>
      <c r="K69" s="44"/>
      <c r="L69" s="44"/>
      <c r="M69" s="44"/>
      <c r="N69" s="44"/>
      <c r="O69" s="44"/>
      <c r="P69" s="44"/>
      <c r="Q69" s="44"/>
      <c r="R69" s="44"/>
    </row>
    <row r="70" spans="1:18" ht="12.75">
      <c r="A70" s="48" t="s">
        <v>7</v>
      </c>
      <c r="B70" s="46">
        <v>109.6545</v>
      </c>
      <c r="C70" s="47">
        <v>8.7288</v>
      </c>
      <c r="D70" s="47">
        <v>25.3794</v>
      </c>
      <c r="E70" s="47">
        <v>44.7026</v>
      </c>
      <c r="F70" s="47">
        <v>23.3523</v>
      </c>
      <c r="G70" s="47">
        <v>7.4914</v>
      </c>
      <c r="H70" s="46">
        <v>0</v>
      </c>
      <c r="I70" s="69"/>
      <c r="J70" s="44"/>
      <c r="K70" s="44"/>
      <c r="L70" s="44"/>
      <c r="M70" s="44"/>
      <c r="N70" s="44"/>
      <c r="O70" s="44"/>
      <c r="P70" s="44"/>
      <c r="Q70" s="44"/>
      <c r="R70" s="44"/>
    </row>
    <row r="71" spans="1:18" ht="12.75">
      <c r="A71" s="48" t="s">
        <v>8</v>
      </c>
      <c r="B71" s="49">
        <v>157.3834</v>
      </c>
      <c r="C71" s="47">
        <v>22.1244</v>
      </c>
      <c r="D71" s="47">
        <v>36.7924</v>
      </c>
      <c r="E71" s="47">
        <v>63.4841</v>
      </c>
      <c r="F71" s="47">
        <v>29.6492</v>
      </c>
      <c r="G71" s="47">
        <v>5.3333</v>
      </c>
      <c r="H71" s="46">
        <v>0</v>
      </c>
      <c r="I71" s="69"/>
      <c r="J71" s="44"/>
      <c r="K71" s="44"/>
      <c r="L71" s="44"/>
      <c r="M71" s="44"/>
      <c r="N71" s="44"/>
      <c r="O71" s="44"/>
      <c r="P71" s="44"/>
      <c r="Q71" s="44"/>
      <c r="R71" s="44"/>
    </row>
    <row r="72" spans="1:18" ht="12.75">
      <c r="A72" s="48" t="s">
        <v>9</v>
      </c>
      <c r="B72" s="49">
        <v>119.1893</v>
      </c>
      <c r="C72" s="47">
        <v>19.2114</v>
      </c>
      <c r="D72" s="47">
        <v>27.123900000000003</v>
      </c>
      <c r="E72" s="47">
        <v>32.3949</v>
      </c>
      <c r="F72" s="47">
        <v>23.8195</v>
      </c>
      <c r="G72" s="47">
        <v>11.8106</v>
      </c>
      <c r="H72" s="47">
        <v>4.829</v>
      </c>
      <c r="I72" s="69"/>
      <c r="J72" s="44"/>
      <c r="K72" s="44"/>
      <c r="L72" s="44"/>
      <c r="M72" s="44"/>
      <c r="N72" s="44"/>
      <c r="O72" s="44"/>
      <c r="P72" s="44"/>
      <c r="Q72" s="44"/>
      <c r="R72" s="44"/>
    </row>
    <row r="73" spans="1:18" ht="12.75">
      <c r="A73" s="48" t="s">
        <v>10</v>
      </c>
      <c r="B73" s="49">
        <v>117.6973</v>
      </c>
      <c r="C73" s="47">
        <v>18.837400000000002</v>
      </c>
      <c r="D73" s="47">
        <v>20.7291</v>
      </c>
      <c r="E73" s="47">
        <v>34.4594</v>
      </c>
      <c r="F73" s="47">
        <v>36.6413</v>
      </c>
      <c r="G73" s="47">
        <v>7.0301</v>
      </c>
      <c r="H73" s="47">
        <v>0</v>
      </c>
      <c r="I73" s="69"/>
      <c r="J73" s="44"/>
      <c r="K73" s="44"/>
      <c r="L73" s="44"/>
      <c r="M73" s="44"/>
      <c r="N73" s="44"/>
      <c r="O73" s="44"/>
      <c r="P73" s="44"/>
      <c r="Q73" s="44"/>
      <c r="R73" s="44"/>
    </row>
    <row r="74" spans="1:18" ht="12.75">
      <c r="A74" s="48" t="s">
        <v>11</v>
      </c>
      <c r="B74" s="49">
        <v>139.72879999999998</v>
      </c>
      <c r="C74" s="47">
        <v>28.360599999999998</v>
      </c>
      <c r="D74" s="47">
        <v>15.191799999999999</v>
      </c>
      <c r="E74" s="47">
        <v>55.2483</v>
      </c>
      <c r="F74" s="47">
        <v>18.076900000000002</v>
      </c>
      <c r="G74" s="47">
        <v>22.851200000000002</v>
      </c>
      <c r="H74" s="47">
        <v>0</v>
      </c>
      <c r="I74" s="69"/>
      <c r="J74" s="44"/>
      <c r="K74" s="44"/>
      <c r="L74" s="44"/>
      <c r="M74" s="44"/>
      <c r="N74" s="44"/>
      <c r="O74" s="44"/>
      <c r="P74" s="44"/>
      <c r="Q74" s="44"/>
      <c r="R74" s="44"/>
    </row>
    <row r="75" spans="1:18" ht="12.75">
      <c r="A75" s="48" t="s">
        <v>12</v>
      </c>
      <c r="B75" s="49">
        <v>144.28879999999998</v>
      </c>
      <c r="C75" s="47">
        <v>44.426</v>
      </c>
      <c r="D75" s="47">
        <v>10.9568</v>
      </c>
      <c r="E75" s="47">
        <v>29.9372</v>
      </c>
      <c r="F75" s="47">
        <v>41.7188</v>
      </c>
      <c r="G75" s="47">
        <v>17.25</v>
      </c>
      <c r="H75" s="47">
        <v>0</v>
      </c>
      <c r="I75" s="69"/>
      <c r="J75" s="44"/>
      <c r="K75" s="44"/>
      <c r="L75" s="44"/>
      <c r="M75" s="44"/>
      <c r="N75" s="44"/>
      <c r="O75" s="44"/>
      <c r="P75" s="44"/>
      <c r="Q75" s="44"/>
      <c r="R75" s="44"/>
    </row>
    <row r="76" spans="1:18" ht="12.75">
      <c r="A76" s="48" t="s">
        <v>13</v>
      </c>
      <c r="B76" s="49">
        <v>77.7955</v>
      </c>
      <c r="C76" s="47">
        <v>9.8221</v>
      </c>
      <c r="D76" s="47">
        <v>12.8985</v>
      </c>
      <c r="E76" s="47">
        <v>12.920399999999999</v>
      </c>
      <c r="F76" s="47">
        <v>36.1455</v>
      </c>
      <c r="G76" s="47">
        <v>6.009</v>
      </c>
      <c r="H76" s="47">
        <v>0</v>
      </c>
      <c r="I76" s="69"/>
      <c r="J76" s="44"/>
      <c r="K76" s="44"/>
      <c r="L76" s="44"/>
      <c r="M76" s="44"/>
      <c r="N76" s="44"/>
      <c r="O76" s="44"/>
      <c r="P76" s="44"/>
      <c r="Q76" s="44"/>
      <c r="R76" s="44"/>
    </row>
    <row r="77" spans="1:18" ht="12.75">
      <c r="A77" s="48" t="s">
        <v>14</v>
      </c>
      <c r="B77" s="49">
        <v>102.3129</v>
      </c>
      <c r="C77" s="47">
        <v>22.009900000000002</v>
      </c>
      <c r="D77" s="47">
        <v>7.7041</v>
      </c>
      <c r="E77" s="47">
        <v>37.813199999999995</v>
      </c>
      <c r="F77" s="47">
        <v>31.0467</v>
      </c>
      <c r="G77" s="47">
        <v>3.739</v>
      </c>
      <c r="H77" s="47">
        <v>0</v>
      </c>
      <c r="I77" s="69"/>
      <c r="J77" s="44"/>
      <c r="K77" s="44"/>
      <c r="L77" s="44"/>
      <c r="M77" s="44"/>
      <c r="N77" s="44"/>
      <c r="O77" s="44"/>
      <c r="P77" s="44"/>
      <c r="Q77" s="44"/>
      <c r="R77" s="44"/>
    </row>
    <row r="78" spans="1:18" ht="12.75">
      <c r="A78" s="48" t="s">
        <v>15</v>
      </c>
      <c r="B78" s="49">
        <v>171.8165</v>
      </c>
      <c r="C78" s="47">
        <v>32.2241</v>
      </c>
      <c r="D78" s="47">
        <v>17.4528</v>
      </c>
      <c r="E78" s="47">
        <v>37.0725</v>
      </c>
      <c r="F78" s="47">
        <v>33.9765</v>
      </c>
      <c r="G78" s="47">
        <v>51.0906</v>
      </c>
      <c r="H78" s="47">
        <v>0</v>
      </c>
      <c r="I78" s="69"/>
      <c r="J78" s="44"/>
      <c r="K78" s="44"/>
      <c r="L78" s="44"/>
      <c r="M78" s="44"/>
      <c r="N78" s="44"/>
      <c r="O78" s="44"/>
      <c r="P78" s="44"/>
      <c r="Q78" s="44"/>
      <c r="R78" s="44"/>
    </row>
    <row r="79" spans="1:18" ht="13.5" thickBot="1">
      <c r="A79" s="50" t="s">
        <v>57</v>
      </c>
      <c r="B79" s="51">
        <v>138.15460000000002</v>
      </c>
      <c r="C79" s="52">
        <v>41.227</v>
      </c>
      <c r="D79" s="52">
        <v>14.806299999999998</v>
      </c>
      <c r="E79" s="52">
        <v>17.0053</v>
      </c>
      <c r="F79" s="52">
        <v>41.4815</v>
      </c>
      <c r="G79" s="52">
        <v>23.6345</v>
      </c>
      <c r="H79" s="52">
        <v>0</v>
      </c>
      <c r="I79" s="69"/>
      <c r="J79" s="44"/>
      <c r="K79" s="44"/>
      <c r="L79" s="44"/>
      <c r="M79" s="44"/>
      <c r="N79" s="44"/>
      <c r="O79" s="44"/>
      <c r="P79" s="44"/>
      <c r="Q79" s="44"/>
      <c r="R79" s="44"/>
    </row>
    <row r="80" spans="1:18" ht="12.75">
      <c r="A80" s="41" t="s">
        <v>63</v>
      </c>
      <c r="B80" s="42">
        <v>152.0393</v>
      </c>
      <c r="C80" s="43">
        <v>34.1201</v>
      </c>
      <c r="D80" s="43">
        <v>27.7528</v>
      </c>
      <c r="E80" s="43">
        <v>36.5195</v>
      </c>
      <c r="F80" s="43">
        <v>44.6004</v>
      </c>
      <c r="G80" s="43">
        <v>9.0465</v>
      </c>
      <c r="H80" s="42">
        <v>0</v>
      </c>
      <c r="I80" s="69"/>
      <c r="J80" s="44"/>
      <c r="K80" s="44"/>
      <c r="L80" s="44"/>
      <c r="M80" s="44"/>
      <c r="N80" s="44"/>
      <c r="O80" s="44"/>
      <c r="P80" s="44"/>
      <c r="Q80" s="44"/>
      <c r="R80" s="44"/>
    </row>
    <row r="81" spans="1:18" ht="12.75">
      <c r="A81" s="45" t="s">
        <v>6</v>
      </c>
      <c r="B81" s="46">
        <v>148.8624</v>
      </c>
      <c r="C81" s="47">
        <v>19.1978</v>
      </c>
      <c r="D81" s="47">
        <v>12.187700000000001</v>
      </c>
      <c r="E81" s="47">
        <v>37.3934</v>
      </c>
      <c r="F81" s="47">
        <v>67.8078</v>
      </c>
      <c r="G81" s="47">
        <v>12.2757</v>
      </c>
      <c r="H81" s="46">
        <v>0</v>
      </c>
      <c r="I81" s="69"/>
      <c r="J81" s="44"/>
      <c r="K81" s="44"/>
      <c r="L81" s="44"/>
      <c r="M81" s="44"/>
      <c r="N81" s="44"/>
      <c r="O81" s="44"/>
      <c r="P81" s="44"/>
      <c r="Q81" s="44"/>
      <c r="R81" s="44"/>
    </row>
    <row r="82" spans="1:18" ht="12.75">
      <c r="A82" s="48" t="s">
        <v>7</v>
      </c>
      <c r="B82" s="46">
        <v>94.9786</v>
      </c>
      <c r="C82" s="47">
        <v>1.357</v>
      </c>
      <c r="D82" s="47">
        <v>15.2006</v>
      </c>
      <c r="E82" s="47">
        <v>15.0606</v>
      </c>
      <c r="F82" s="47">
        <v>53.9285</v>
      </c>
      <c r="G82" s="47">
        <v>9.431899999999999</v>
      </c>
      <c r="H82" s="46">
        <v>0</v>
      </c>
      <c r="I82" s="69"/>
      <c r="J82" s="44"/>
      <c r="K82" s="44"/>
      <c r="L82" s="44"/>
      <c r="M82" s="44"/>
      <c r="N82" s="44"/>
      <c r="O82" s="44"/>
      <c r="P82" s="44"/>
      <c r="Q82" s="44"/>
      <c r="R82" s="44"/>
    </row>
    <row r="83" spans="1:18" ht="12.75">
      <c r="A83" s="48" t="s">
        <v>8</v>
      </c>
      <c r="B83" s="49">
        <v>198.13060000000002</v>
      </c>
      <c r="C83" s="47">
        <v>37.9224</v>
      </c>
      <c r="D83" s="47">
        <v>34.2324</v>
      </c>
      <c r="E83" s="47">
        <v>35.9212</v>
      </c>
      <c r="F83" s="47">
        <v>50.6263</v>
      </c>
      <c r="G83" s="47">
        <v>35.5831</v>
      </c>
      <c r="H83" s="46">
        <v>3.8451999999999997</v>
      </c>
      <c r="I83" s="69"/>
      <c r="J83" s="44"/>
      <c r="K83" s="44"/>
      <c r="L83" s="44"/>
      <c r="M83" s="44"/>
      <c r="N83" s="44"/>
      <c r="O83" s="44"/>
      <c r="P83" s="44"/>
      <c r="Q83" s="44"/>
      <c r="R83" s="44"/>
    </row>
    <row r="84" spans="1:18" ht="12.75">
      <c r="A84" s="48" t="s">
        <v>9</v>
      </c>
      <c r="B84" s="49">
        <v>187.5907</v>
      </c>
      <c r="C84" s="47">
        <v>11.8262</v>
      </c>
      <c r="D84" s="47">
        <v>21.4053</v>
      </c>
      <c r="E84" s="47">
        <v>32.7535</v>
      </c>
      <c r="F84" s="47">
        <v>109.6005</v>
      </c>
      <c r="G84" s="47">
        <v>12.0052</v>
      </c>
      <c r="H84" s="47">
        <v>0</v>
      </c>
      <c r="I84" s="69"/>
      <c r="J84" s="44"/>
      <c r="K84" s="44"/>
      <c r="L84" s="44"/>
      <c r="M84" s="44"/>
      <c r="N84" s="44"/>
      <c r="O84" s="44"/>
      <c r="P84" s="44"/>
      <c r="Q84" s="44"/>
      <c r="R84" s="44"/>
    </row>
    <row r="85" spans="1:18" ht="12.75">
      <c r="A85" s="48" t="s">
        <v>10</v>
      </c>
      <c r="B85" s="49">
        <v>94.0007</v>
      </c>
      <c r="C85" s="47">
        <v>17.3203</v>
      </c>
      <c r="D85" s="47">
        <v>1.4439000000000002</v>
      </c>
      <c r="E85" s="47">
        <v>26.7819</v>
      </c>
      <c r="F85" s="47">
        <v>40.0432</v>
      </c>
      <c r="G85" s="47">
        <v>6.103899999999999</v>
      </c>
      <c r="H85" s="47">
        <v>2.3075</v>
      </c>
      <c r="I85" s="69"/>
      <c r="J85" s="44"/>
      <c r="K85" s="44"/>
      <c r="L85" s="44"/>
      <c r="M85" s="44"/>
      <c r="N85" s="44"/>
      <c r="O85" s="44"/>
      <c r="P85" s="44"/>
      <c r="Q85" s="44"/>
      <c r="R85" s="44"/>
    </row>
    <row r="86" spans="1:18" ht="12.75">
      <c r="A86" s="48" t="s">
        <v>11</v>
      </c>
      <c r="B86" s="49">
        <v>129.9694</v>
      </c>
      <c r="C86" s="47">
        <v>14.2606</v>
      </c>
      <c r="D86" s="47">
        <v>13.1373</v>
      </c>
      <c r="E86" s="47">
        <v>33.0998</v>
      </c>
      <c r="F86" s="47">
        <v>57.7409</v>
      </c>
      <c r="G86" s="47">
        <v>11.730799999999999</v>
      </c>
      <c r="H86" s="47">
        <v>0</v>
      </c>
      <c r="I86" s="69"/>
      <c r="J86" s="44"/>
      <c r="K86" s="44"/>
      <c r="L86" s="44"/>
      <c r="M86" s="44"/>
      <c r="N86" s="44"/>
      <c r="O86" s="44"/>
      <c r="P86" s="44"/>
      <c r="Q86" s="44"/>
      <c r="R86" s="44"/>
    </row>
    <row r="87" spans="1:18" ht="12.75">
      <c r="A87" s="48" t="s">
        <v>12</v>
      </c>
      <c r="B87" s="49">
        <v>176.123</v>
      </c>
      <c r="C87" s="47">
        <v>75.6161</v>
      </c>
      <c r="D87" s="47">
        <v>12.488100000000001</v>
      </c>
      <c r="E87" s="47">
        <v>23.2149</v>
      </c>
      <c r="F87" s="47">
        <v>58.7121</v>
      </c>
      <c r="G87" s="47">
        <v>6.0918</v>
      </c>
      <c r="H87" s="47">
        <v>0</v>
      </c>
      <c r="I87" s="69"/>
      <c r="J87" s="44"/>
      <c r="K87" s="44"/>
      <c r="L87" s="44"/>
      <c r="M87" s="44"/>
      <c r="N87" s="44"/>
      <c r="O87" s="44"/>
      <c r="P87" s="44"/>
      <c r="Q87" s="44"/>
      <c r="R87" s="44"/>
    </row>
    <row r="88" spans="1:18" ht="12.75">
      <c r="A88" s="48" t="s">
        <v>13</v>
      </c>
      <c r="B88" s="49">
        <v>104.3207</v>
      </c>
      <c r="C88" s="47">
        <v>21.3081</v>
      </c>
      <c r="D88" s="47">
        <v>21.1235</v>
      </c>
      <c r="E88" s="47">
        <v>14.7934</v>
      </c>
      <c r="F88" s="47">
        <v>34.674099999999996</v>
      </c>
      <c r="G88" s="47">
        <v>12.4216</v>
      </c>
      <c r="H88" s="47">
        <v>0</v>
      </c>
      <c r="I88" s="69"/>
      <c r="J88" s="44"/>
      <c r="K88" s="44"/>
      <c r="L88" s="44"/>
      <c r="M88" s="44"/>
      <c r="N88" s="44"/>
      <c r="O88" s="44"/>
      <c r="P88" s="44"/>
      <c r="Q88" s="44"/>
      <c r="R88" s="44"/>
    </row>
    <row r="89" spans="1:18" ht="12.75">
      <c r="A89" s="48" t="s">
        <v>14</v>
      </c>
      <c r="B89" s="49">
        <v>235.068</v>
      </c>
      <c r="C89" s="47">
        <v>63.8329</v>
      </c>
      <c r="D89" s="47">
        <v>31.3718</v>
      </c>
      <c r="E89" s="47">
        <v>37.193400000000004</v>
      </c>
      <c r="F89" s="47">
        <v>95.7392</v>
      </c>
      <c r="G89" s="47">
        <v>3.7066999999999997</v>
      </c>
      <c r="H89" s="47">
        <v>3.224</v>
      </c>
      <c r="I89" s="69"/>
      <c r="J89" s="44"/>
      <c r="K89" s="44"/>
      <c r="L89" s="44"/>
      <c r="M89" s="44"/>
      <c r="N89" s="44"/>
      <c r="O89" s="44"/>
      <c r="P89" s="44"/>
      <c r="Q89" s="44"/>
      <c r="R89" s="44"/>
    </row>
    <row r="90" spans="1:18" ht="12.75">
      <c r="A90" s="48" t="s">
        <v>15</v>
      </c>
      <c r="B90" s="49">
        <v>211.1911</v>
      </c>
      <c r="C90" s="47">
        <v>99.6958</v>
      </c>
      <c r="D90" s="47">
        <v>15.0577</v>
      </c>
      <c r="E90" s="47">
        <v>12.040799999999999</v>
      </c>
      <c r="F90" s="47">
        <v>76.4256</v>
      </c>
      <c r="G90" s="47">
        <v>6.5862</v>
      </c>
      <c r="H90" s="47">
        <v>1.385</v>
      </c>
      <c r="I90" s="69"/>
      <c r="J90" s="44"/>
      <c r="K90" s="44"/>
      <c r="L90" s="44"/>
      <c r="M90" s="44"/>
      <c r="N90" s="44"/>
      <c r="O90" s="44"/>
      <c r="P90" s="44"/>
      <c r="Q90" s="44"/>
      <c r="R90" s="44"/>
    </row>
    <row r="91" spans="1:18" ht="13.5" thickBot="1">
      <c r="A91" s="50" t="s">
        <v>57</v>
      </c>
      <c r="B91" s="51">
        <v>297.9718</v>
      </c>
      <c r="C91" s="52">
        <v>142.22129999999999</v>
      </c>
      <c r="D91" s="52">
        <v>20.325400000000002</v>
      </c>
      <c r="E91" s="52">
        <v>44.610099999999996</v>
      </c>
      <c r="F91" s="52">
        <v>53.7349</v>
      </c>
      <c r="G91" s="52">
        <v>28.3221</v>
      </c>
      <c r="H91" s="52">
        <v>8.758</v>
      </c>
      <c r="I91" s="69"/>
      <c r="J91" s="44"/>
      <c r="K91" s="44"/>
      <c r="L91" s="44"/>
      <c r="M91" s="44"/>
      <c r="N91" s="44"/>
      <c r="O91" s="44"/>
      <c r="P91" s="44"/>
      <c r="Q91" s="44"/>
      <c r="R91" s="44"/>
    </row>
    <row r="92" spans="1:18" ht="12.75">
      <c r="A92" s="41" t="s">
        <v>64</v>
      </c>
      <c r="B92" s="42">
        <v>204.0579</v>
      </c>
      <c r="C92" s="43">
        <v>106.75089999999999</v>
      </c>
      <c r="D92" s="43">
        <v>32.5237</v>
      </c>
      <c r="E92" s="43">
        <v>17.297099999999997</v>
      </c>
      <c r="F92" s="43">
        <v>44.0547</v>
      </c>
      <c r="G92" s="43">
        <v>3.4315</v>
      </c>
      <c r="H92" s="42">
        <v>0</v>
      </c>
      <c r="I92" s="69"/>
      <c r="J92" s="44"/>
      <c r="K92" s="44"/>
      <c r="L92" s="44"/>
      <c r="M92" s="44"/>
      <c r="N92" s="44"/>
      <c r="O92" s="44"/>
      <c r="P92" s="44"/>
      <c r="Q92" s="44"/>
      <c r="R92" s="44"/>
    </row>
    <row r="93" spans="1:18" ht="12.75">
      <c r="A93" s="45" t="s">
        <v>6</v>
      </c>
      <c r="B93" s="46">
        <v>204.48239999999998</v>
      </c>
      <c r="C93" s="47">
        <v>72.6575</v>
      </c>
      <c r="D93" s="47">
        <v>15.241299999999999</v>
      </c>
      <c r="E93" s="47">
        <v>26.5835</v>
      </c>
      <c r="F93" s="47">
        <v>73.0954</v>
      </c>
      <c r="G93" s="47">
        <v>16.904700000000002</v>
      </c>
      <c r="H93" s="46">
        <v>0</v>
      </c>
      <c r="I93" s="69"/>
      <c r="J93" s="44"/>
      <c r="K93" s="44"/>
      <c r="L93" s="44"/>
      <c r="M93" s="44"/>
      <c r="N93" s="44"/>
      <c r="O93" s="44"/>
      <c r="P93" s="44"/>
      <c r="Q93" s="44"/>
      <c r="R93" s="44"/>
    </row>
    <row r="94" spans="1:18" ht="12.75">
      <c r="A94" s="48" t="s">
        <v>7</v>
      </c>
      <c r="B94" s="46">
        <v>234.299</v>
      </c>
      <c r="C94" s="47">
        <v>63.2332</v>
      </c>
      <c r="D94" s="47">
        <v>43.9699</v>
      </c>
      <c r="E94" s="47">
        <v>19.1627</v>
      </c>
      <c r="F94" s="47">
        <v>77.7373</v>
      </c>
      <c r="G94" s="47">
        <v>29.963900000000002</v>
      </c>
      <c r="H94" s="46">
        <v>0.232</v>
      </c>
      <c r="I94" s="69"/>
      <c r="J94" s="44"/>
      <c r="K94" s="44"/>
      <c r="L94" s="44"/>
      <c r="M94" s="44"/>
      <c r="N94" s="44"/>
      <c r="O94" s="44"/>
      <c r="P94" s="44"/>
      <c r="Q94" s="44"/>
      <c r="R94" s="44"/>
    </row>
    <row r="95" spans="1:18" ht="12.75">
      <c r="A95" s="48" t="s">
        <v>8</v>
      </c>
      <c r="B95" s="49">
        <v>269.112</v>
      </c>
      <c r="C95" s="47">
        <v>66.6333</v>
      </c>
      <c r="D95" s="47">
        <v>47.0351</v>
      </c>
      <c r="E95" s="47">
        <v>28.1342</v>
      </c>
      <c r="F95" s="47">
        <v>103.3726</v>
      </c>
      <c r="G95" s="47">
        <v>13.149</v>
      </c>
      <c r="H95" s="46">
        <v>10.787799999999999</v>
      </c>
      <c r="I95" s="69"/>
      <c r="J95" s="44"/>
      <c r="K95" s="44"/>
      <c r="L95" s="44"/>
      <c r="M95" s="44"/>
      <c r="N95" s="44"/>
      <c r="O95" s="44"/>
      <c r="P95" s="44"/>
      <c r="Q95" s="44"/>
      <c r="R95" s="44"/>
    </row>
    <row r="96" spans="1:18" ht="12.75">
      <c r="A96" s="48" t="s">
        <v>9</v>
      </c>
      <c r="B96" s="49">
        <v>244.2692</v>
      </c>
      <c r="C96" s="47">
        <v>53.2427</v>
      </c>
      <c r="D96" s="47">
        <v>46.7335</v>
      </c>
      <c r="E96" s="47">
        <v>20.3504</v>
      </c>
      <c r="F96" s="47">
        <v>90.5187</v>
      </c>
      <c r="G96" s="47">
        <v>27.4595</v>
      </c>
      <c r="H96" s="47">
        <v>5.9643999999999995</v>
      </c>
      <c r="I96" s="69"/>
      <c r="J96" s="44"/>
      <c r="K96" s="44"/>
      <c r="L96" s="44"/>
      <c r="M96" s="44"/>
      <c r="N96" s="44"/>
      <c r="O96" s="44"/>
      <c r="P96" s="44"/>
      <c r="Q96" s="44"/>
      <c r="R96" s="44"/>
    </row>
    <row r="97" spans="1:18" ht="12.75">
      <c r="A97" s="48" t="s">
        <v>10</v>
      </c>
      <c r="B97" s="49">
        <v>229.3887</v>
      </c>
      <c r="C97" s="47">
        <v>69.162</v>
      </c>
      <c r="D97" s="47">
        <v>13.760299999999999</v>
      </c>
      <c r="E97" s="47">
        <v>17.2557</v>
      </c>
      <c r="F97" s="47">
        <v>80.4843</v>
      </c>
      <c r="G97" s="47">
        <v>26.2269</v>
      </c>
      <c r="H97" s="47">
        <v>22.4995</v>
      </c>
      <c r="I97" s="69"/>
      <c r="J97" s="44"/>
      <c r="K97" s="44"/>
      <c r="L97" s="44"/>
      <c r="M97" s="44"/>
      <c r="N97" s="44"/>
      <c r="O97" s="44"/>
      <c r="P97" s="44"/>
      <c r="Q97" s="44"/>
      <c r="R97" s="44"/>
    </row>
    <row r="98" spans="1:18" ht="12.75">
      <c r="A98" s="48" t="s">
        <v>11</v>
      </c>
      <c r="B98" s="49">
        <v>238.5902</v>
      </c>
      <c r="C98" s="47">
        <v>11.686200000000001</v>
      </c>
      <c r="D98" s="47">
        <v>29.062900000000003</v>
      </c>
      <c r="E98" s="47">
        <v>32.4217</v>
      </c>
      <c r="F98" s="47">
        <v>92.50460000000001</v>
      </c>
      <c r="G98" s="47">
        <v>61.280699999999996</v>
      </c>
      <c r="H98" s="47">
        <v>11.6341</v>
      </c>
      <c r="I98" s="69"/>
      <c r="J98" s="44"/>
      <c r="K98" s="44"/>
      <c r="L98" s="44"/>
      <c r="M98" s="44"/>
      <c r="N98" s="44"/>
      <c r="O98" s="44"/>
      <c r="P98" s="44"/>
      <c r="Q98" s="44"/>
      <c r="R98" s="44"/>
    </row>
    <row r="99" spans="1:18" ht="12.75">
      <c r="A99" s="48" t="s">
        <v>12</v>
      </c>
      <c r="B99" s="49">
        <v>184.79139999999998</v>
      </c>
      <c r="C99" s="47">
        <v>47.5306</v>
      </c>
      <c r="D99" s="47">
        <v>17.970200000000002</v>
      </c>
      <c r="E99" s="47">
        <v>12.1258</v>
      </c>
      <c r="F99" s="47">
        <v>71.4323</v>
      </c>
      <c r="G99" s="47">
        <v>26.1648</v>
      </c>
      <c r="H99" s="47">
        <v>9.5677</v>
      </c>
      <c r="I99" s="69"/>
      <c r="J99" s="44"/>
      <c r="K99" s="44"/>
      <c r="L99" s="44"/>
      <c r="M99" s="44"/>
      <c r="N99" s="44"/>
      <c r="O99" s="44"/>
      <c r="P99" s="44"/>
      <c r="Q99" s="44"/>
      <c r="R99" s="44"/>
    </row>
    <row r="100" spans="1:18" ht="12.75">
      <c r="A100" s="48" t="s">
        <v>13</v>
      </c>
      <c r="B100" s="49">
        <v>286.0961</v>
      </c>
      <c r="C100" s="47">
        <v>48.674</v>
      </c>
      <c r="D100" s="47">
        <v>21.9465</v>
      </c>
      <c r="E100" s="47">
        <v>37.348099999999995</v>
      </c>
      <c r="F100" s="47">
        <v>103.5133</v>
      </c>
      <c r="G100" s="47">
        <v>51.9901</v>
      </c>
      <c r="H100" s="47">
        <v>22.6241</v>
      </c>
      <c r="I100" s="69"/>
      <c r="J100" s="44"/>
      <c r="K100" s="44"/>
      <c r="L100" s="44"/>
      <c r="M100" s="44"/>
      <c r="N100" s="44"/>
      <c r="O100" s="44"/>
      <c r="P100" s="44"/>
      <c r="Q100" s="44"/>
      <c r="R100" s="44"/>
    </row>
    <row r="101" spans="1:18" ht="12.75">
      <c r="A101" s="48" t="s">
        <v>14</v>
      </c>
      <c r="B101" s="49">
        <v>318.5553</v>
      </c>
      <c r="C101" s="47">
        <v>8.902</v>
      </c>
      <c r="D101" s="47">
        <v>18.4674</v>
      </c>
      <c r="E101" s="47">
        <v>120.9278</v>
      </c>
      <c r="F101" s="47">
        <v>137.04670000000002</v>
      </c>
      <c r="G101" s="47">
        <v>20.8397</v>
      </c>
      <c r="H101" s="47">
        <v>12.3717</v>
      </c>
      <c r="I101" s="69"/>
      <c r="J101" s="44"/>
      <c r="K101" s="44"/>
      <c r="L101" s="44"/>
      <c r="M101" s="44"/>
      <c r="N101" s="44"/>
      <c r="O101" s="44"/>
      <c r="P101" s="44"/>
      <c r="Q101" s="44"/>
      <c r="R101" s="44"/>
    </row>
    <row r="102" spans="1:18" ht="12.75">
      <c r="A102" s="48" t="s">
        <v>15</v>
      </c>
      <c r="B102" s="49">
        <v>190.8511</v>
      </c>
      <c r="C102" s="47">
        <v>4.2473</v>
      </c>
      <c r="D102" s="47">
        <v>7.456600000000001</v>
      </c>
      <c r="E102" s="47">
        <v>37.828199999999995</v>
      </c>
      <c r="F102" s="47">
        <v>93.13889999999999</v>
      </c>
      <c r="G102" s="47">
        <v>36.4145</v>
      </c>
      <c r="H102" s="47">
        <v>11.765600000000001</v>
      </c>
      <c r="I102" s="69"/>
      <c r="J102" s="44"/>
      <c r="K102" s="44"/>
      <c r="L102" s="44"/>
      <c r="M102" s="44"/>
      <c r="N102" s="44"/>
      <c r="O102" s="44"/>
      <c r="P102" s="44"/>
      <c r="Q102" s="44"/>
      <c r="R102" s="44"/>
    </row>
    <row r="103" spans="1:18" ht="13.5" thickBot="1">
      <c r="A103" s="50" t="s">
        <v>57</v>
      </c>
      <c r="B103" s="51">
        <v>309.1733</v>
      </c>
      <c r="C103" s="52">
        <v>57.9062</v>
      </c>
      <c r="D103" s="52">
        <v>17.1415</v>
      </c>
      <c r="E103" s="52">
        <v>49.5999</v>
      </c>
      <c r="F103" s="52">
        <v>125.0398</v>
      </c>
      <c r="G103" s="52">
        <v>37.1364</v>
      </c>
      <c r="H103" s="52">
        <v>22.3495</v>
      </c>
      <c r="I103" s="69"/>
      <c r="J103" s="44"/>
      <c r="K103" s="44"/>
      <c r="L103" s="44"/>
      <c r="M103" s="44"/>
      <c r="N103" s="44"/>
      <c r="O103" s="44"/>
      <c r="P103" s="44"/>
      <c r="Q103" s="44"/>
      <c r="R103" s="44"/>
    </row>
    <row r="104" spans="1:18" ht="12.75">
      <c r="A104" s="41" t="s">
        <v>65</v>
      </c>
      <c r="B104" s="42">
        <v>247.47629999999998</v>
      </c>
      <c r="C104" s="43">
        <v>18.285</v>
      </c>
      <c r="D104" s="43">
        <v>15.8756</v>
      </c>
      <c r="E104" s="43">
        <v>42.215900000000005</v>
      </c>
      <c r="F104" s="43">
        <v>115.7115</v>
      </c>
      <c r="G104" s="43">
        <v>40.7606</v>
      </c>
      <c r="H104" s="42">
        <v>14.6277</v>
      </c>
      <c r="I104" s="69"/>
      <c r="J104" s="44"/>
      <c r="K104" s="44"/>
      <c r="L104" s="44"/>
      <c r="M104" s="44"/>
      <c r="N104" s="44"/>
      <c r="O104" s="44"/>
      <c r="P104" s="44"/>
      <c r="Q104" s="44"/>
      <c r="R104" s="44"/>
    </row>
    <row r="105" spans="1:18" ht="12.75">
      <c r="A105" s="45" t="s">
        <v>6</v>
      </c>
      <c r="B105" s="46">
        <v>321.21729999999997</v>
      </c>
      <c r="C105" s="47">
        <v>13.945799999999998</v>
      </c>
      <c r="D105" s="47">
        <v>17.1822</v>
      </c>
      <c r="E105" s="47">
        <v>36.489599999999996</v>
      </c>
      <c r="F105" s="47">
        <v>148.5991</v>
      </c>
      <c r="G105" s="47">
        <v>53.697300000000006</v>
      </c>
      <c r="H105" s="46">
        <v>51.3033</v>
      </c>
      <c r="I105" s="69"/>
      <c r="J105" s="44"/>
      <c r="K105" s="44"/>
      <c r="L105" s="44"/>
      <c r="M105" s="44"/>
      <c r="N105" s="44"/>
      <c r="O105" s="44"/>
      <c r="P105" s="44"/>
      <c r="Q105" s="44"/>
      <c r="R105" s="44"/>
    </row>
    <row r="106" spans="1:18" ht="12.75">
      <c r="A106" s="48" t="s">
        <v>7</v>
      </c>
      <c r="B106" s="46">
        <v>458.2466</v>
      </c>
      <c r="C106" s="47">
        <v>11.0358</v>
      </c>
      <c r="D106" s="47">
        <v>54.027800000000006</v>
      </c>
      <c r="E106" s="47">
        <v>100.7713</v>
      </c>
      <c r="F106" s="47">
        <v>239.1164</v>
      </c>
      <c r="G106" s="47">
        <v>30.1539</v>
      </c>
      <c r="H106" s="46">
        <v>23.1414</v>
      </c>
      <c r="I106" s="69"/>
      <c r="J106" s="44"/>
      <c r="K106" s="44"/>
      <c r="L106" s="44"/>
      <c r="M106" s="44"/>
      <c r="N106" s="44"/>
      <c r="O106" s="44"/>
      <c r="P106" s="44"/>
      <c r="Q106" s="44"/>
      <c r="R106" s="44"/>
    </row>
    <row r="107" spans="1:18" ht="12.75">
      <c r="A107" s="48" t="s">
        <v>8</v>
      </c>
      <c r="B107" s="49">
        <v>383.0632</v>
      </c>
      <c r="C107" s="47">
        <v>15.556299999999998</v>
      </c>
      <c r="D107" s="47">
        <v>23.6372</v>
      </c>
      <c r="E107" s="47">
        <v>47.9295</v>
      </c>
      <c r="F107" s="47">
        <v>176.8854</v>
      </c>
      <c r="G107" s="47">
        <v>102.2993</v>
      </c>
      <c r="H107" s="46">
        <v>16.7555</v>
      </c>
      <c r="I107" s="69"/>
      <c r="J107" s="44"/>
      <c r="K107" s="44"/>
      <c r="L107" s="44"/>
      <c r="M107" s="44"/>
      <c r="N107" s="44"/>
      <c r="O107" s="44"/>
      <c r="P107" s="44"/>
      <c r="Q107" s="44"/>
      <c r="R107" s="44"/>
    </row>
    <row r="108" spans="1:18" ht="12.75">
      <c r="A108" s="48" t="s">
        <v>9</v>
      </c>
      <c r="B108" s="49">
        <v>482.369</v>
      </c>
      <c r="C108" s="47">
        <v>35.6789</v>
      </c>
      <c r="D108" s="47">
        <v>23.681099999999997</v>
      </c>
      <c r="E108" s="47">
        <v>46.7941</v>
      </c>
      <c r="F108" s="47">
        <v>286.41790000000003</v>
      </c>
      <c r="G108" s="47">
        <v>75.5086</v>
      </c>
      <c r="H108" s="47">
        <v>14.2884</v>
      </c>
      <c r="I108" s="69"/>
      <c r="J108" s="44"/>
      <c r="K108" s="44"/>
      <c r="L108" s="44"/>
      <c r="M108" s="44"/>
      <c r="N108" s="44"/>
      <c r="O108" s="44"/>
      <c r="P108" s="44"/>
      <c r="Q108" s="44"/>
      <c r="R108" s="44"/>
    </row>
    <row r="109" spans="1:18" ht="12.75">
      <c r="A109" s="48" t="s">
        <v>10</v>
      </c>
      <c r="B109" s="49">
        <v>506.75690000000003</v>
      </c>
      <c r="C109" s="47">
        <v>19.827900000000003</v>
      </c>
      <c r="D109" s="47">
        <v>17.560200000000002</v>
      </c>
      <c r="E109" s="47">
        <v>50.959</v>
      </c>
      <c r="F109" s="47">
        <v>223.7975</v>
      </c>
      <c r="G109" s="47">
        <v>174.1215</v>
      </c>
      <c r="H109" s="47">
        <v>20.4908</v>
      </c>
      <c r="I109" s="69"/>
      <c r="J109" s="44"/>
      <c r="K109" s="44"/>
      <c r="L109" s="44"/>
      <c r="M109" s="44"/>
      <c r="N109" s="44"/>
      <c r="O109" s="44"/>
      <c r="P109" s="44"/>
      <c r="Q109" s="44"/>
      <c r="R109" s="44"/>
    </row>
    <row r="110" spans="1:18" ht="12.75">
      <c r="A110" s="48" t="s">
        <v>11</v>
      </c>
      <c r="B110" s="49">
        <v>541.9452</v>
      </c>
      <c r="C110" s="47">
        <v>29.482599999999998</v>
      </c>
      <c r="D110" s="47">
        <v>35.0509</v>
      </c>
      <c r="E110" s="47">
        <v>75.2116</v>
      </c>
      <c r="F110" s="47">
        <v>245.9162</v>
      </c>
      <c r="G110" s="47">
        <v>104.37039999999999</v>
      </c>
      <c r="H110" s="47">
        <v>51.9135</v>
      </c>
      <c r="I110" s="69"/>
      <c r="J110" s="44"/>
      <c r="K110" s="44"/>
      <c r="L110" s="44"/>
      <c r="M110" s="44"/>
      <c r="N110" s="44"/>
      <c r="O110" s="44"/>
      <c r="P110" s="44"/>
      <c r="Q110" s="44"/>
      <c r="R110" s="44"/>
    </row>
    <row r="111" spans="1:18" ht="12.75">
      <c r="A111" s="48" t="s">
        <v>12</v>
      </c>
      <c r="B111" s="49">
        <v>424.435</v>
      </c>
      <c r="C111" s="47">
        <v>16.412</v>
      </c>
      <c r="D111" s="47">
        <v>27.1937</v>
      </c>
      <c r="E111" s="47">
        <v>79.99589999999999</v>
      </c>
      <c r="F111" s="47">
        <v>171.4553</v>
      </c>
      <c r="G111" s="47">
        <v>115.09939999999999</v>
      </c>
      <c r="H111" s="47">
        <v>14.2787</v>
      </c>
      <c r="I111" s="69"/>
      <c r="J111" s="44"/>
      <c r="K111" s="44"/>
      <c r="L111" s="44"/>
      <c r="M111" s="44"/>
      <c r="N111" s="44"/>
      <c r="O111" s="44"/>
      <c r="P111" s="44"/>
      <c r="Q111" s="44"/>
      <c r="R111" s="44"/>
    </row>
    <row r="112" spans="1:18" ht="12.75">
      <c r="A112" s="48" t="s">
        <v>13</v>
      </c>
      <c r="B112" s="49">
        <v>585.1819</v>
      </c>
      <c r="C112" s="47">
        <v>20.5557</v>
      </c>
      <c r="D112" s="47">
        <v>10.5456</v>
      </c>
      <c r="E112" s="47">
        <v>144.2332</v>
      </c>
      <c r="F112" s="47">
        <v>243.40429999999998</v>
      </c>
      <c r="G112" s="47">
        <v>79.0167</v>
      </c>
      <c r="H112" s="47">
        <v>87.4264</v>
      </c>
      <c r="I112" s="69"/>
      <c r="J112" s="44"/>
      <c r="K112" s="44"/>
      <c r="L112" s="44"/>
      <c r="M112" s="44"/>
      <c r="N112" s="44"/>
      <c r="O112" s="44"/>
      <c r="P112" s="44"/>
      <c r="Q112" s="44"/>
      <c r="R112" s="44"/>
    </row>
    <row r="113" spans="1:18" ht="12.75">
      <c r="A113" s="48" t="s">
        <v>14</v>
      </c>
      <c r="B113" s="49">
        <v>504.6854</v>
      </c>
      <c r="C113" s="47">
        <v>51.4199</v>
      </c>
      <c r="D113" s="47">
        <v>26.5452</v>
      </c>
      <c r="E113" s="47">
        <v>109.2483</v>
      </c>
      <c r="F113" s="47">
        <v>159.2569</v>
      </c>
      <c r="G113" s="47">
        <v>90.04339999999999</v>
      </c>
      <c r="H113" s="47">
        <v>68.1717</v>
      </c>
      <c r="I113" s="69"/>
      <c r="J113" s="44"/>
      <c r="K113" s="44"/>
      <c r="L113" s="44"/>
      <c r="M113" s="44"/>
      <c r="N113" s="44"/>
      <c r="O113" s="44"/>
      <c r="P113" s="44"/>
      <c r="Q113" s="44"/>
      <c r="R113" s="44"/>
    </row>
    <row r="114" spans="1:18" ht="12.75">
      <c r="A114" s="48" t="s">
        <v>15</v>
      </c>
      <c r="B114" s="49">
        <v>538.9723</v>
      </c>
      <c r="C114" s="47">
        <v>35.0595</v>
      </c>
      <c r="D114" s="47">
        <v>54.165099999999995</v>
      </c>
      <c r="E114" s="47">
        <v>127.1913</v>
      </c>
      <c r="F114" s="47">
        <v>181.8484</v>
      </c>
      <c r="G114" s="47">
        <v>93.0469</v>
      </c>
      <c r="H114" s="47">
        <v>47.6611</v>
      </c>
      <c r="I114" s="69"/>
      <c r="J114" s="44"/>
      <c r="K114" s="44"/>
      <c r="L114" s="44"/>
      <c r="M114" s="44"/>
      <c r="N114" s="44"/>
      <c r="O114" s="44"/>
      <c r="P114" s="44"/>
      <c r="Q114" s="44"/>
      <c r="R114" s="44"/>
    </row>
    <row r="115" spans="1:18" ht="13.5" thickBot="1">
      <c r="A115" s="50" t="s">
        <v>57</v>
      </c>
      <c r="B115" s="51">
        <v>868.1773000000001</v>
      </c>
      <c r="C115" s="52">
        <v>37.786</v>
      </c>
      <c r="D115" s="52">
        <v>262.8958</v>
      </c>
      <c r="E115" s="52">
        <v>125.12769999999999</v>
      </c>
      <c r="F115" s="52">
        <v>255.3206</v>
      </c>
      <c r="G115" s="52">
        <v>111.9937</v>
      </c>
      <c r="H115" s="52">
        <v>75.0535</v>
      </c>
      <c r="I115" s="69"/>
      <c r="J115" s="44"/>
      <c r="K115" s="44"/>
      <c r="L115" s="44"/>
      <c r="M115" s="44"/>
      <c r="N115" s="44"/>
      <c r="O115" s="44"/>
      <c r="P115" s="44"/>
      <c r="Q115" s="44"/>
      <c r="R115" s="44"/>
    </row>
    <row r="116" spans="1:18" ht="12.75">
      <c r="A116" s="41" t="s">
        <v>66</v>
      </c>
      <c r="B116" s="42">
        <v>373.52009999999996</v>
      </c>
      <c r="C116" s="43">
        <v>67.6549</v>
      </c>
      <c r="D116" s="43">
        <v>13.1361</v>
      </c>
      <c r="E116" s="43">
        <v>48.2295</v>
      </c>
      <c r="F116" s="43">
        <v>109.3085</v>
      </c>
      <c r="G116" s="43">
        <v>87.3956</v>
      </c>
      <c r="H116" s="42">
        <v>47.7955</v>
      </c>
      <c r="I116" s="69"/>
      <c r="J116" s="44"/>
      <c r="K116" s="44"/>
      <c r="L116" s="44"/>
      <c r="M116" s="44"/>
      <c r="N116" s="44"/>
      <c r="O116" s="44"/>
      <c r="P116" s="44"/>
      <c r="Q116" s="44"/>
      <c r="R116" s="44"/>
    </row>
    <row r="117" spans="1:18" ht="12.75">
      <c r="A117" s="45" t="s">
        <v>6</v>
      </c>
      <c r="B117" s="46">
        <v>377.8135</v>
      </c>
      <c r="C117" s="47">
        <v>23.5235</v>
      </c>
      <c r="D117" s="47">
        <v>27.549</v>
      </c>
      <c r="E117" s="47">
        <v>32.8239</v>
      </c>
      <c r="F117" s="47">
        <v>181.763</v>
      </c>
      <c r="G117" s="47">
        <v>100.6653</v>
      </c>
      <c r="H117" s="46">
        <v>11.4888</v>
      </c>
      <c r="I117" s="69"/>
      <c r="J117" s="44"/>
      <c r="K117" s="44"/>
      <c r="L117" s="44"/>
      <c r="M117" s="44"/>
      <c r="N117" s="44"/>
      <c r="O117" s="44"/>
      <c r="P117" s="44"/>
      <c r="Q117" s="44"/>
      <c r="R117" s="44"/>
    </row>
    <row r="118" spans="1:18" ht="12.75">
      <c r="A118" s="48" t="s">
        <v>7</v>
      </c>
      <c r="B118" s="46">
        <v>656.6655</v>
      </c>
      <c r="C118" s="47">
        <v>101.592</v>
      </c>
      <c r="D118" s="47">
        <v>30.541400000000003</v>
      </c>
      <c r="E118" s="47">
        <v>212.6951</v>
      </c>
      <c r="F118" s="47">
        <v>172.9539</v>
      </c>
      <c r="G118" s="47">
        <v>110.358</v>
      </c>
      <c r="H118" s="46">
        <v>28.5251</v>
      </c>
      <c r="I118" s="69"/>
      <c r="J118" s="44"/>
      <c r="K118" s="44"/>
      <c r="L118" s="44"/>
      <c r="M118" s="44"/>
      <c r="N118" s="44"/>
      <c r="O118" s="44"/>
      <c r="P118" s="44"/>
      <c r="Q118" s="44"/>
      <c r="R118" s="44"/>
    </row>
    <row r="119" spans="1:18" ht="12.75">
      <c r="A119" s="48" t="s">
        <v>8</v>
      </c>
      <c r="B119" s="49">
        <v>371.5578</v>
      </c>
      <c r="C119" s="47">
        <v>67.6257</v>
      </c>
      <c r="D119" s="47">
        <v>122.01180000000001</v>
      </c>
      <c r="E119" s="47">
        <v>17.3004</v>
      </c>
      <c r="F119" s="47">
        <v>93.0172</v>
      </c>
      <c r="G119" s="47">
        <v>55.926199999999994</v>
      </c>
      <c r="H119" s="46">
        <v>15.6765</v>
      </c>
      <c r="I119" s="69"/>
      <c r="J119" s="44"/>
      <c r="K119" s="44"/>
      <c r="L119" s="44"/>
      <c r="M119" s="44"/>
      <c r="N119" s="44"/>
      <c r="O119" s="44"/>
      <c r="P119" s="44"/>
      <c r="Q119" s="44"/>
      <c r="R119" s="44"/>
    </row>
    <row r="120" spans="1:18" ht="12.75">
      <c r="A120" s="48" t="s">
        <v>9</v>
      </c>
      <c r="B120" s="49">
        <v>425.2906</v>
      </c>
      <c r="C120" s="47">
        <v>83.2018</v>
      </c>
      <c r="D120" s="47">
        <v>70.9422</v>
      </c>
      <c r="E120" s="47">
        <v>47.368900000000004</v>
      </c>
      <c r="F120" s="47">
        <v>121.852</v>
      </c>
      <c r="G120" s="47">
        <v>85.4768</v>
      </c>
      <c r="H120" s="47">
        <v>16.448900000000002</v>
      </c>
      <c r="I120" s="69"/>
      <c r="J120" s="44"/>
      <c r="K120" s="44"/>
      <c r="L120" s="44"/>
      <c r="M120" s="44"/>
      <c r="N120" s="44"/>
      <c r="O120" s="44"/>
      <c r="P120" s="44"/>
      <c r="Q120" s="44"/>
      <c r="R120" s="44"/>
    </row>
    <row r="121" spans="1:18" ht="12.75">
      <c r="A121" s="48" t="s">
        <v>10</v>
      </c>
      <c r="B121" s="49">
        <v>600.0101</v>
      </c>
      <c r="C121" s="47">
        <v>103.64439999999999</v>
      </c>
      <c r="D121" s="47">
        <v>47.4252</v>
      </c>
      <c r="E121" s="47">
        <v>104.3433</v>
      </c>
      <c r="F121" s="47">
        <v>162.9399</v>
      </c>
      <c r="G121" s="47">
        <v>146.2251</v>
      </c>
      <c r="H121" s="47">
        <v>35.432199999999995</v>
      </c>
      <c r="I121" s="69"/>
      <c r="J121" s="44"/>
      <c r="K121" s="44"/>
      <c r="L121" s="44"/>
      <c r="M121" s="44"/>
      <c r="N121" s="44"/>
      <c r="O121" s="44"/>
      <c r="P121" s="44"/>
      <c r="Q121" s="44"/>
      <c r="R121" s="44"/>
    </row>
    <row r="122" spans="1:18" ht="12.75">
      <c r="A122" s="48" t="s">
        <v>11</v>
      </c>
      <c r="B122" s="49">
        <v>633.9633</v>
      </c>
      <c r="C122" s="47">
        <v>83.2581</v>
      </c>
      <c r="D122" s="47">
        <v>42.7019</v>
      </c>
      <c r="E122" s="47">
        <v>74.1587</v>
      </c>
      <c r="F122" s="47">
        <v>239.831</v>
      </c>
      <c r="G122" s="47">
        <v>93.0943</v>
      </c>
      <c r="H122" s="47">
        <v>100.9193</v>
      </c>
      <c r="I122" s="69"/>
      <c r="J122" s="44"/>
      <c r="K122" s="44"/>
      <c r="L122" s="44"/>
      <c r="M122" s="44"/>
      <c r="N122" s="44"/>
      <c r="O122" s="44"/>
      <c r="P122" s="44"/>
      <c r="Q122" s="44"/>
      <c r="R122" s="44"/>
    </row>
    <row r="123" spans="1:18" ht="12.75">
      <c r="A123" s="48" t="s">
        <v>12</v>
      </c>
      <c r="B123" s="49">
        <v>764.1318</v>
      </c>
      <c r="C123" s="47">
        <v>123.1115</v>
      </c>
      <c r="D123" s="47">
        <v>40.8752</v>
      </c>
      <c r="E123" s="47">
        <v>150.6754</v>
      </c>
      <c r="F123" s="47">
        <v>314.57890000000003</v>
      </c>
      <c r="G123" s="47">
        <v>114.60810000000001</v>
      </c>
      <c r="H123" s="47">
        <v>20.282700000000002</v>
      </c>
      <c r="I123" s="69"/>
      <c r="J123" s="44"/>
      <c r="K123" s="44"/>
      <c r="L123" s="44"/>
      <c r="M123" s="44"/>
      <c r="N123" s="44"/>
      <c r="O123" s="44"/>
      <c r="P123" s="44"/>
      <c r="Q123" s="44"/>
      <c r="R123" s="44"/>
    </row>
    <row r="124" spans="1:18" ht="12.75">
      <c r="A124" s="48" t="s">
        <v>13</v>
      </c>
      <c r="B124" s="49">
        <v>676.1999000000001</v>
      </c>
      <c r="C124" s="47">
        <v>101.4349</v>
      </c>
      <c r="D124" s="47">
        <v>39.6461</v>
      </c>
      <c r="E124" s="47">
        <v>114.4134</v>
      </c>
      <c r="F124" s="47">
        <v>229.9836</v>
      </c>
      <c r="G124" s="47">
        <v>141.1763</v>
      </c>
      <c r="H124" s="47">
        <v>49.5456</v>
      </c>
      <c r="I124" s="69"/>
      <c r="J124" s="44"/>
      <c r="K124" s="44"/>
      <c r="L124" s="44"/>
      <c r="M124" s="44"/>
      <c r="N124" s="44"/>
      <c r="O124" s="44"/>
      <c r="P124" s="44"/>
      <c r="Q124" s="44"/>
      <c r="R124" s="44"/>
    </row>
    <row r="125" spans="1:18" ht="12.75">
      <c r="A125" s="48" t="s">
        <v>14</v>
      </c>
      <c r="B125" s="49">
        <v>794.4516</v>
      </c>
      <c r="C125" s="47">
        <v>118.89689999999999</v>
      </c>
      <c r="D125" s="47">
        <v>34.4433</v>
      </c>
      <c r="E125" s="47">
        <v>128.8064</v>
      </c>
      <c r="F125" s="47">
        <v>336.1465</v>
      </c>
      <c r="G125" s="47">
        <v>117.3475</v>
      </c>
      <c r="H125" s="47">
        <v>58.811</v>
      </c>
      <c r="I125" s="69"/>
      <c r="J125" s="44"/>
      <c r="K125" s="44"/>
      <c r="L125" s="44"/>
      <c r="M125" s="44"/>
      <c r="N125" s="44"/>
      <c r="O125" s="44"/>
      <c r="P125" s="44"/>
      <c r="Q125" s="44"/>
      <c r="R125" s="44"/>
    </row>
    <row r="126" spans="1:18" ht="12.75">
      <c r="A126" s="48" t="s">
        <v>15</v>
      </c>
      <c r="B126" s="49">
        <v>881.307</v>
      </c>
      <c r="C126" s="47">
        <v>120.2158</v>
      </c>
      <c r="D126" s="47">
        <v>24.9026</v>
      </c>
      <c r="E126" s="47">
        <v>127.8638</v>
      </c>
      <c r="F126" s="47">
        <v>325.8148</v>
      </c>
      <c r="G126" s="47">
        <v>203.5481</v>
      </c>
      <c r="H126" s="47">
        <v>78.9619</v>
      </c>
      <c r="I126" s="69"/>
      <c r="J126" s="44"/>
      <c r="K126" s="44"/>
      <c r="L126" s="44"/>
      <c r="M126" s="44"/>
      <c r="N126" s="44"/>
      <c r="O126" s="44"/>
      <c r="P126" s="44"/>
      <c r="Q126" s="44"/>
      <c r="R126" s="44"/>
    </row>
    <row r="127" spans="1:18" ht="13.5" thickBot="1">
      <c r="A127" s="50" t="s">
        <v>57</v>
      </c>
      <c r="B127" s="51">
        <v>1023.2447</v>
      </c>
      <c r="C127" s="52">
        <v>284.5534</v>
      </c>
      <c r="D127" s="52">
        <v>20.5567</v>
      </c>
      <c r="E127" s="52">
        <v>156.114</v>
      </c>
      <c r="F127" s="52">
        <v>177.9569</v>
      </c>
      <c r="G127" s="52">
        <v>340.235</v>
      </c>
      <c r="H127" s="52">
        <v>43.8287</v>
      </c>
      <c r="I127" s="69"/>
      <c r="J127" s="44"/>
      <c r="K127" s="44"/>
      <c r="L127" s="44"/>
      <c r="M127" s="44"/>
      <c r="N127" s="44"/>
      <c r="O127" s="44"/>
      <c r="P127" s="44"/>
      <c r="Q127" s="44"/>
      <c r="R127" s="44"/>
    </row>
    <row r="128" spans="1:18" ht="12.75">
      <c r="A128" s="53" t="s">
        <v>67</v>
      </c>
      <c r="B128" s="54">
        <v>654.0831</v>
      </c>
      <c r="C128" s="43">
        <v>176.4481</v>
      </c>
      <c r="D128" s="43">
        <v>33.3895</v>
      </c>
      <c r="E128" s="43">
        <v>70.688</v>
      </c>
      <c r="F128" s="43">
        <v>179.89579999999998</v>
      </c>
      <c r="G128" s="43">
        <v>146.18439999999998</v>
      </c>
      <c r="H128" s="43">
        <v>47.4773</v>
      </c>
      <c r="I128" s="69"/>
      <c r="J128" s="44"/>
      <c r="K128" s="44"/>
      <c r="L128" s="44"/>
      <c r="M128" s="44"/>
      <c r="N128" s="44"/>
      <c r="O128" s="44"/>
      <c r="P128" s="44"/>
      <c r="Q128" s="44"/>
      <c r="R128" s="44"/>
    </row>
    <row r="129" spans="1:18" ht="12.75">
      <c r="A129" s="45" t="s">
        <v>6</v>
      </c>
      <c r="B129" s="49">
        <v>747.608</v>
      </c>
      <c r="C129" s="47">
        <v>155.3855</v>
      </c>
      <c r="D129" s="47">
        <v>35.515</v>
      </c>
      <c r="E129" s="47">
        <v>115.70939999999999</v>
      </c>
      <c r="F129" s="47">
        <v>188.6854</v>
      </c>
      <c r="G129" s="47">
        <v>203.8745</v>
      </c>
      <c r="H129" s="47">
        <v>48.438199999999995</v>
      </c>
      <c r="I129" s="69"/>
      <c r="J129" s="44"/>
      <c r="K129" s="44"/>
      <c r="L129" s="44"/>
      <c r="M129" s="44"/>
      <c r="N129" s="44"/>
      <c r="O129" s="44"/>
      <c r="P129" s="44"/>
      <c r="Q129" s="44"/>
      <c r="R129" s="44"/>
    </row>
    <row r="130" spans="1:18" ht="12.75">
      <c r="A130" s="45" t="s">
        <v>7</v>
      </c>
      <c r="B130" s="49">
        <v>960.112</v>
      </c>
      <c r="C130" s="47">
        <v>264.2038</v>
      </c>
      <c r="D130" s="47">
        <v>29.5411</v>
      </c>
      <c r="E130" s="47">
        <v>96.0839</v>
      </c>
      <c r="F130" s="47">
        <v>244.3306</v>
      </c>
      <c r="G130" s="47">
        <v>288.7117</v>
      </c>
      <c r="H130" s="47">
        <v>37.2409</v>
      </c>
      <c r="I130" s="69"/>
      <c r="J130" s="44"/>
      <c r="K130" s="44"/>
      <c r="L130" s="44"/>
      <c r="M130" s="44"/>
      <c r="N130" s="44"/>
      <c r="O130" s="44"/>
      <c r="P130" s="44"/>
      <c r="Q130" s="44"/>
      <c r="R130" s="44"/>
    </row>
    <row r="131" spans="1:18" ht="12.75">
      <c r="A131" s="45" t="s">
        <v>8</v>
      </c>
      <c r="B131" s="49">
        <v>883.6277</v>
      </c>
      <c r="C131" s="47">
        <v>219.9084</v>
      </c>
      <c r="D131" s="47">
        <v>54.8771</v>
      </c>
      <c r="E131" s="47">
        <v>70.32239999999999</v>
      </c>
      <c r="F131" s="47">
        <v>201.8799</v>
      </c>
      <c r="G131" s="47">
        <v>290.5591</v>
      </c>
      <c r="H131" s="47">
        <v>46.0808</v>
      </c>
      <c r="I131" s="69"/>
      <c r="J131" s="44"/>
      <c r="K131" s="44"/>
      <c r="L131" s="44"/>
      <c r="M131" s="44"/>
      <c r="N131" s="44"/>
      <c r="O131" s="44"/>
      <c r="P131" s="44"/>
      <c r="Q131" s="44"/>
      <c r="R131" s="44"/>
    </row>
    <row r="132" spans="1:18" ht="12.75">
      <c r="A132" s="45" t="s">
        <v>9</v>
      </c>
      <c r="B132" s="49">
        <v>785.9331</v>
      </c>
      <c r="C132" s="47">
        <v>145.70020000000002</v>
      </c>
      <c r="D132" s="47">
        <v>8.696299999999999</v>
      </c>
      <c r="E132" s="47">
        <v>75.3475</v>
      </c>
      <c r="F132" s="47">
        <v>247.90189999999998</v>
      </c>
      <c r="G132" s="47">
        <v>224.7241</v>
      </c>
      <c r="H132" s="47">
        <v>83.5631</v>
      </c>
      <c r="I132" s="69"/>
      <c r="J132" s="44"/>
      <c r="K132" s="44"/>
      <c r="L132" s="44"/>
      <c r="M132" s="44"/>
      <c r="N132" s="44"/>
      <c r="O132" s="44"/>
      <c r="P132" s="44"/>
      <c r="Q132" s="44"/>
      <c r="R132" s="44"/>
    </row>
    <row r="133" spans="1:18" ht="12.75">
      <c r="A133" s="45" t="s">
        <v>10</v>
      </c>
      <c r="B133" s="49">
        <v>920.3348000000001</v>
      </c>
      <c r="C133" s="47">
        <v>79.5137</v>
      </c>
      <c r="D133" s="47">
        <v>58.2842</v>
      </c>
      <c r="E133" s="47">
        <v>189.4482</v>
      </c>
      <c r="F133" s="47">
        <v>211.5099</v>
      </c>
      <c r="G133" s="47">
        <v>211.48020000000002</v>
      </c>
      <c r="H133" s="47">
        <v>170.0986</v>
      </c>
      <c r="I133" s="69"/>
      <c r="J133" s="44"/>
      <c r="K133" s="44"/>
      <c r="L133" s="44"/>
      <c r="M133" s="44"/>
      <c r="N133" s="44"/>
      <c r="O133" s="44"/>
      <c r="P133" s="44"/>
      <c r="Q133" s="44"/>
      <c r="R133" s="44"/>
    </row>
    <row r="134" spans="1:18" ht="12.75">
      <c r="A134" s="45" t="s">
        <v>11</v>
      </c>
      <c r="B134" s="49">
        <v>973.689</v>
      </c>
      <c r="C134" s="47">
        <v>40.9713</v>
      </c>
      <c r="D134" s="47">
        <v>121.4129</v>
      </c>
      <c r="E134" s="47">
        <v>52.468599999999995</v>
      </c>
      <c r="F134" s="47">
        <v>234.0385</v>
      </c>
      <c r="G134" s="47">
        <v>328.5752</v>
      </c>
      <c r="H134" s="47">
        <v>196.2225</v>
      </c>
      <c r="I134" s="69"/>
      <c r="J134" s="44"/>
      <c r="K134" s="44"/>
      <c r="L134" s="44"/>
      <c r="M134" s="44"/>
      <c r="N134" s="44"/>
      <c r="O134" s="44"/>
      <c r="P134" s="44"/>
      <c r="Q134" s="44"/>
      <c r="R134" s="44"/>
    </row>
    <row r="135" spans="1:18" ht="12.75">
      <c r="A135" s="45" t="s">
        <v>12</v>
      </c>
      <c r="B135" s="49">
        <v>976.7906999999999</v>
      </c>
      <c r="C135" s="47">
        <v>21.484099999999998</v>
      </c>
      <c r="D135" s="47">
        <v>105.7518</v>
      </c>
      <c r="E135" s="47">
        <v>43.2645</v>
      </c>
      <c r="F135" s="47">
        <v>201.53979999999999</v>
      </c>
      <c r="G135" s="47">
        <v>394.2296</v>
      </c>
      <c r="H135" s="47">
        <v>210.52089999999998</v>
      </c>
      <c r="I135" s="69"/>
      <c r="J135" s="44"/>
      <c r="K135" s="44"/>
      <c r="L135" s="44"/>
      <c r="M135" s="44"/>
      <c r="N135" s="44"/>
      <c r="O135" s="44"/>
      <c r="P135" s="44"/>
      <c r="Q135" s="44"/>
      <c r="R135" s="44"/>
    </row>
    <row r="136" spans="1:18" ht="12.75">
      <c r="A136" s="45" t="s">
        <v>13</v>
      </c>
      <c r="B136" s="49">
        <v>1275.6812</v>
      </c>
      <c r="C136" s="47">
        <v>130.8023</v>
      </c>
      <c r="D136" s="47">
        <v>22.9885</v>
      </c>
      <c r="E136" s="47">
        <v>139.52720000000002</v>
      </c>
      <c r="F136" s="47">
        <v>263.5907</v>
      </c>
      <c r="G136" s="47">
        <v>381.2353</v>
      </c>
      <c r="H136" s="47">
        <v>337.5372</v>
      </c>
      <c r="I136" s="69"/>
      <c r="J136" s="44"/>
      <c r="K136" s="44"/>
      <c r="L136" s="44"/>
      <c r="M136" s="44"/>
      <c r="N136" s="44"/>
      <c r="O136" s="44"/>
      <c r="P136" s="44"/>
      <c r="Q136" s="44"/>
      <c r="R136" s="44"/>
    </row>
    <row r="137" spans="1:18" ht="12.75">
      <c r="A137" s="45" t="s">
        <v>14</v>
      </c>
      <c r="B137" s="49">
        <v>1099.3475</v>
      </c>
      <c r="C137" s="47">
        <v>56.8857</v>
      </c>
      <c r="D137" s="47">
        <v>24.663</v>
      </c>
      <c r="E137" s="47">
        <v>72.7125</v>
      </c>
      <c r="F137" s="47">
        <v>245.1499</v>
      </c>
      <c r="G137" s="47">
        <v>458.8888</v>
      </c>
      <c r="H137" s="47">
        <v>241.04760000000002</v>
      </c>
      <c r="I137" s="69"/>
      <c r="J137" s="44"/>
      <c r="K137" s="44"/>
      <c r="L137" s="44"/>
      <c r="M137" s="44"/>
      <c r="N137" s="44"/>
      <c r="O137" s="44"/>
      <c r="P137" s="44"/>
      <c r="Q137" s="44"/>
      <c r="R137" s="44"/>
    </row>
    <row r="138" spans="1:18" ht="12.75">
      <c r="A138" s="45" t="s">
        <v>15</v>
      </c>
      <c r="B138" s="49">
        <v>964.6521</v>
      </c>
      <c r="C138" s="47">
        <v>77.11580000000001</v>
      </c>
      <c r="D138" s="47">
        <v>29.3042</v>
      </c>
      <c r="E138" s="47">
        <v>76.0977</v>
      </c>
      <c r="F138" s="47">
        <v>209.2217</v>
      </c>
      <c r="G138" s="47">
        <v>340.7398</v>
      </c>
      <c r="H138" s="47">
        <v>232.1729</v>
      </c>
      <c r="I138" s="69"/>
      <c r="J138" s="44"/>
      <c r="K138" s="44"/>
      <c r="L138" s="44"/>
      <c r="M138" s="44"/>
      <c r="N138" s="44"/>
      <c r="O138" s="44"/>
      <c r="P138" s="44"/>
      <c r="Q138" s="44"/>
      <c r="R138" s="44"/>
    </row>
    <row r="139" spans="1:18" ht="13.5" thickBot="1">
      <c r="A139" s="55" t="s">
        <v>57</v>
      </c>
      <c r="B139" s="51">
        <v>1305.3377</v>
      </c>
      <c r="C139" s="52">
        <v>40.478199999999994</v>
      </c>
      <c r="D139" s="52">
        <v>184.0223</v>
      </c>
      <c r="E139" s="52">
        <v>185.9592</v>
      </c>
      <c r="F139" s="52">
        <v>213.4388</v>
      </c>
      <c r="G139" s="52">
        <v>370.361</v>
      </c>
      <c r="H139" s="52">
        <v>311.07820000000004</v>
      </c>
      <c r="I139" s="69"/>
      <c r="J139" s="44"/>
      <c r="K139" s="44"/>
      <c r="L139" s="44"/>
      <c r="M139" s="44"/>
      <c r="N139" s="44"/>
      <c r="O139" s="44"/>
      <c r="P139" s="44"/>
      <c r="Q139" s="44"/>
      <c r="R139" s="44"/>
    </row>
    <row r="140" spans="1:18" ht="12.75">
      <c r="A140" s="45" t="s">
        <v>68</v>
      </c>
      <c r="B140" s="47">
        <v>840.7370999999999</v>
      </c>
      <c r="C140" s="47">
        <v>27.576</v>
      </c>
      <c r="D140" s="47">
        <v>24.3488</v>
      </c>
      <c r="E140" s="47">
        <v>134.0486</v>
      </c>
      <c r="F140" s="47">
        <v>134.0976</v>
      </c>
      <c r="G140" s="47">
        <v>291.6631</v>
      </c>
      <c r="H140" s="56">
        <v>229.003</v>
      </c>
      <c r="I140" s="69"/>
      <c r="J140" s="44"/>
      <c r="K140" s="44"/>
      <c r="L140" s="44"/>
      <c r="M140" s="44"/>
      <c r="N140" s="44"/>
      <c r="O140" s="44"/>
      <c r="P140" s="44"/>
      <c r="Q140" s="44"/>
      <c r="R140" s="44"/>
    </row>
    <row r="141" spans="1:18" ht="12.75">
      <c r="A141" s="45" t="s">
        <v>6</v>
      </c>
      <c r="B141" s="49">
        <v>1193.6829</v>
      </c>
      <c r="C141" s="47">
        <v>23.4161</v>
      </c>
      <c r="D141" s="47">
        <v>90.2229</v>
      </c>
      <c r="E141" s="47">
        <v>99.391</v>
      </c>
      <c r="F141" s="47">
        <v>170.9541</v>
      </c>
      <c r="G141" s="47">
        <v>573.1718000000001</v>
      </c>
      <c r="H141" s="47">
        <v>236.527</v>
      </c>
      <c r="I141" s="69"/>
      <c r="J141" s="44"/>
      <c r="K141" s="44"/>
      <c r="L141" s="44"/>
      <c r="M141" s="44"/>
      <c r="N141" s="44"/>
      <c r="O141" s="44"/>
      <c r="P141" s="44"/>
      <c r="Q141" s="44"/>
      <c r="R141" s="44"/>
    </row>
    <row r="142" spans="1:18" ht="12.75">
      <c r="A142" s="45" t="s">
        <v>7</v>
      </c>
      <c r="B142" s="49">
        <v>1767.3724</v>
      </c>
      <c r="C142" s="47">
        <v>48.5878</v>
      </c>
      <c r="D142" s="47">
        <v>60.7038</v>
      </c>
      <c r="E142" s="47">
        <v>104.0787</v>
      </c>
      <c r="F142" s="47">
        <v>280.3336</v>
      </c>
      <c r="G142" s="47">
        <v>790.5431</v>
      </c>
      <c r="H142" s="47">
        <v>483.1254</v>
      </c>
      <c r="I142" s="69"/>
      <c r="J142" s="44"/>
      <c r="K142" s="44"/>
      <c r="L142" s="44"/>
      <c r="M142" s="44"/>
      <c r="N142" s="44"/>
      <c r="O142" s="44"/>
      <c r="P142" s="44"/>
      <c r="Q142" s="44"/>
      <c r="R142" s="44"/>
    </row>
    <row r="143" spans="1:18" ht="12.75">
      <c r="A143" s="45" t="s">
        <v>8</v>
      </c>
      <c r="B143" s="49">
        <v>1268.6041</v>
      </c>
      <c r="C143" s="47">
        <v>31.7435</v>
      </c>
      <c r="D143" s="47">
        <v>9.549299999999999</v>
      </c>
      <c r="E143" s="47">
        <v>60.7364</v>
      </c>
      <c r="F143" s="47">
        <v>148.82989999999998</v>
      </c>
      <c r="G143" s="47">
        <v>640.7995</v>
      </c>
      <c r="H143" s="47">
        <v>376.9455</v>
      </c>
      <c r="I143" s="69"/>
      <c r="J143" s="44"/>
      <c r="K143" s="44"/>
      <c r="L143" s="44"/>
      <c r="M143" s="44"/>
      <c r="N143" s="44"/>
      <c r="O143" s="44"/>
      <c r="P143" s="44"/>
      <c r="Q143" s="44"/>
      <c r="R143" s="44"/>
    </row>
    <row r="144" spans="1:18" ht="12.75">
      <c r="A144" s="45" t="s">
        <v>9</v>
      </c>
      <c r="B144" s="49">
        <v>1582.8994</v>
      </c>
      <c r="C144" s="47">
        <v>102.2566</v>
      </c>
      <c r="D144" s="47">
        <v>56.392</v>
      </c>
      <c r="E144" s="47">
        <v>105.315</v>
      </c>
      <c r="F144" s="47">
        <v>272.3633</v>
      </c>
      <c r="G144" s="47">
        <v>678.4395</v>
      </c>
      <c r="H144" s="47">
        <v>368.133</v>
      </c>
      <c r="I144" s="69"/>
      <c r="J144" s="44"/>
      <c r="K144" s="44"/>
      <c r="L144" s="44"/>
      <c r="M144" s="44"/>
      <c r="N144" s="44"/>
      <c r="O144" s="44"/>
      <c r="P144" s="44"/>
      <c r="Q144" s="44"/>
      <c r="R144" s="44"/>
    </row>
    <row r="145" spans="1:18" ht="12.75">
      <c r="A145" s="45" t="s">
        <v>10</v>
      </c>
      <c r="B145" s="49">
        <v>1785.3918999999999</v>
      </c>
      <c r="C145" s="47">
        <v>115.7079</v>
      </c>
      <c r="D145" s="47">
        <v>17.704</v>
      </c>
      <c r="E145" s="47">
        <v>120.92280000000001</v>
      </c>
      <c r="F145" s="47">
        <v>237.63170000000002</v>
      </c>
      <c r="G145" s="47">
        <v>820.3433</v>
      </c>
      <c r="H145" s="47">
        <v>473.0822</v>
      </c>
      <c r="I145" s="69"/>
      <c r="J145" s="44"/>
      <c r="K145" s="44"/>
      <c r="L145" s="44"/>
      <c r="M145" s="44"/>
      <c r="N145" s="44"/>
      <c r="O145" s="44"/>
      <c r="P145" s="44"/>
      <c r="Q145" s="44"/>
      <c r="R145" s="44"/>
    </row>
    <row r="146" spans="1:18" ht="12.75">
      <c r="A146" s="45" t="s">
        <v>11</v>
      </c>
      <c r="B146" s="49">
        <v>1805.858</v>
      </c>
      <c r="C146" s="47">
        <v>62.958400000000005</v>
      </c>
      <c r="D146" s="47">
        <v>27.2255</v>
      </c>
      <c r="E146" s="47">
        <v>124.6693</v>
      </c>
      <c r="F146" s="47">
        <v>309.6023</v>
      </c>
      <c r="G146" s="47">
        <v>760.1750999999999</v>
      </c>
      <c r="H146" s="47">
        <v>521.2274</v>
      </c>
      <c r="I146" s="69"/>
      <c r="J146" s="44"/>
      <c r="K146" s="44"/>
      <c r="L146" s="44"/>
      <c r="M146" s="44"/>
      <c r="N146" s="44"/>
      <c r="O146" s="44"/>
      <c r="P146" s="44"/>
      <c r="Q146" s="44"/>
      <c r="R146" s="44"/>
    </row>
    <row r="147" spans="1:18" ht="12.75">
      <c r="A147" s="45" t="s">
        <v>12</v>
      </c>
      <c r="B147" s="49">
        <v>1664.7906</v>
      </c>
      <c r="C147" s="47">
        <v>59.206199999999995</v>
      </c>
      <c r="D147" s="47">
        <v>7.269399999999999</v>
      </c>
      <c r="E147" s="47">
        <v>103.8091</v>
      </c>
      <c r="F147" s="47">
        <v>255.1559</v>
      </c>
      <c r="G147" s="47">
        <v>608.064</v>
      </c>
      <c r="H147" s="47">
        <v>631.286</v>
      </c>
      <c r="I147" s="69"/>
      <c r="J147" s="44"/>
      <c r="K147" s="44"/>
      <c r="L147" s="44"/>
      <c r="M147" s="44"/>
      <c r="N147" s="44"/>
      <c r="O147" s="44"/>
      <c r="P147" s="44"/>
      <c r="Q147" s="44"/>
      <c r="R147" s="44"/>
    </row>
    <row r="148" spans="1:18" ht="12.75">
      <c r="A148" s="45" t="s">
        <v>13</v>
      </c>
      <c r="B148" s="49">
        <v>1164.5602</v>
      </c>
      <c r="C148" s="47">
        <v>33.8113</v>
      </c>
      <c r="D148" s="47">
        <v>65.7312</v>
      </c>
      <c r="E148" s="47">
        <v>110.5582</v>
      </c>
      <c r="F148" s="47">
        <v>176.45860000000002</v>
      </c>
      <c r="G148" s="47">
        <v>425.8424</v>
      </c>
      <c r="H148" s="47">
        <v>352.1585</v>
      </c>
      <c r="I148" s="69"/>
      <c r="J148" s="44"/>
      <c r="K148" s="44"/>
      <c r="L148" s="44"/>
      <c r="M148" s="44"/>
      <c r="N148" s="44"/>
      <c r="O148" s="44"/>
      <c r="P148" s="44"/>
      <c r="Q148" s="44"/>
      <c r="R148" s="44"/>
    </row>
    <row r="149" spans="1:18" ht="12.75">
      <c r="A149" s="45" t="s">
        <v>14</v>
      </c>
      <c r="B149" s="49">
        <v>792.4926999999999</v>
      </c>
      <c r="C149" s="47">
        <v>40.6016</v>
      </c>
      <c r="D149" s="47">
        <v>34.092699999999994</v>
      </c>
      <c r="E149" s="47">
        <v>89.57560000000001</v>
      </c>
      <c r="F149" s="47">
        <v>142.3221</v>
      </c>
      <c r="G149" s="47">
        <v>336.2535</v>
      </c>
      <c r="H149" s="47">
        <v>149.6472</v>
      </c>
      <c r="I149" s="69"/>
      <c r="J149" s="44"/>
      <c r="K149" s="44"/>
      <c r="L149" s="44"/>
      <c r="M149" s="44"/>
      <c r="N149" s="44"/>
      <c r="O149" s="44"/>
      <c r="P149" s="44"/>
      <c r="Q149" s="44"/>
      <c r="R149" s="44"/>
    </row>
    <row r="150" spans="1:18" ht="12.75">
      <c r="A150" s="45" t="s">
        <v>15</v>
      </c>
      <c r="B150" s="49">
        <v>942.5289</v>
      </c>
      <c r="C150" s="47">
        <v>26.2462</v>
      </c>
      <c r="D150" s="47">
        <v>39.5251</v>
      </c>
      <c r="E150" s="47">
        <v>106.60910000000001</v>
      </c>
      <c r="F150" s="47">
        <v>261.9224</v>
      </c>
      <c r="G150" s="47">
        <v>410.8393</v>
      </c>
      <c r="H150" s="47">
        <v>97.38680000000001</v>
      </c>
      <c r="I150" s="69"/>
      <c r="J150" s="44"/>
      <c r="K150" s="44"/>
      <c r="L150" s="44"/>
      <c r="M150" s="44"/>
      <c r="N150" s="44"/>
      <c r="O150" s="44"/>
      <c r="P150" s="44"/>
      <c r="Q150" s="44"/>
      <c r="R150" s="44"/>
    </row>
    <row r="151" spans="1:18" ht="13.5" thickBot="1">
      <c r="A151" s="55" t="s">
        <v>57</v>
      </c>
      <c r="B151" s="51">
        <v>1336.3308</v>
      </c>
      <c r="C151" s="52">
        <v>32.7915</v>
      </c>
      <c r="D151" s="52">
        <v>123.6352</v>
      </c>
      <c r="E151" s="52">
        <v>187.5532</v>
      </c>
      <c r="F151" s="52">
        <v>199.4342</v>
      </c>
      <c r="G151" s="52">
        <v>634.8398000000001</v>
      </c>
      <c r="H151" s="52">
        <v>158.0769</v>
      </c>
      <c r="I151" s="69"/>
      <c r="J151" s="44"/>
      <c r="K151" s="44"/>
      <c r="L151" s="44"/>
      <c r="M151" s="44"/>
      <c r="N151" s="44"/>
      <c r="O151" s="44"/>
      <c r="P151" s="44"/>
      <c r="Q151" s="44"/>
      <c r="R151" s="44"/>
    </row>
    <row r="152" spans="1:18" ht="12.75">
      <c r="A152" s="45" t="s">
        <v>69</v>
      </c>
      <c r="B152" s="49">
        <v>724.3892</v>
      </c>
      <c r="C152" s="47">
        <v>21.0983</v>
      </c>
      <c r="D152" s="47">
        <v>16.2142</v>
      </c>
      <c r="E152" s="47">
        <v>120.0588</v>
      </c>
      <c r="F152" s="47">
        <v>203.9396</v>
      </c>
      <c r="G152" s="47">
        <v>282.539</v>
      </c>
      <c r="H152" s="47">
        <v>80.5393</v>
      </c>
      <c r="I152" s="69"/>
      <c r="J152" s="44"/>
      <c r="K152" s="44"/>
      <c r="L152" s="44"/>
      <c r="M152" s="44"/>
      <c r="N152" s="44"/>
      <c r="O152" s="44"/>
      <c r="P152" s="44"/>
      <c r="Q152" s="44"/>
      <c r="R152" s="44"/>
    </row>
    <row r="153" spans="1:18" ht="12.75">
      <c r="A153" s="45" t="s">
        <v>6</v>
      </c>
      <c r="B153" s="49">
        <v>1128.3992</v>
      </c>
      <c r="C153" s="47">
        <v>46.037800000000004</v>
      </c>
      <c r="D153" s="47">
        <v>59.9088</v>
      </c>
      <c r="E153" s="47">
        <v>78.1383</v>
      </c>
      <c r="F153" s="47">
        <v>295.3508</v>
      </c>
      <c r="G153" s="47">
        <v>554.1611</v>
      </c>
      <c r="H153" s="47">
        <v>94.80239999999999</v>
      </c>
      <c r="I153" s="69"/>
      <c r="J153" s="44"/>
      <c r="K153" s="44"/>
      <c r="L153" s="44"/>
      <c r="M153" s="44"/>
      <c r="N153" s="44"/>
      <c r="O153" s="44"/>
      <c r="P153" s="44"/>
      <c r="Q153" s="44"/>
      <c r="R153" s="44"/>
    </row>
    <row r="154" spans="1:18" ht="12.75">
      <c r="A154" s="45" t="s">
        <v>7</v>
      </c>
      <c r="B154" s="49">
        <v>1272.7391</v>
      </c>
      <c r="C154" s="47">
        <v>225.85660000000001</v>
      </c>
      <c r="D154" s="47">
        <v>58.2766</v>
      </c>
      <c r="E154" s="47">
        <v>85.1627</v>
      </c>
      <c r="F154" s="47">
        <v>190.3158</v>
      </c>
      <c r="G154" s="47">
        <v>565.4712</v>
      </c>
      <c r="H154" s="47">
        <v>147.6562</v>
      </c>
      <c r="I154" s="69"/>
      <c r="J154" s="44"/>
      <c r="K154" s="44"/>
      <c r="L154" s="44"/>
      <c r="M154" s="44"/>
      <c r="N154" s="44"/>
      <c r="O154" s="44"/>
      <c r="P154" s="44"/>
      <c r="Q154" s="44"/>
      <c r="R154" s="44"/>
    </row>
    <row r="155" spans="1:18" ht="12.75">
      <c r="A155" s="45" t="s">
        <v>8</v>
      </c>
      <c r="B155" s="49">
        <v>1551.5213999999999</v>
      </c>
      <c r="C155" s="47">
        <v>37.2562</v>
      </c>
      <c r="D155" s="47">
        <v>57.0459</v>
      </c>
      <c r="E155" s="47">
        <v>311.16409999999996</v>
      </c>
      <c r="F155" s="47">
        <v>168.152</v>
      </c>
      <c r="G155" s="47">
        <v>726.1516</v>
      </c>
      <c r="H155" s="47">
        <v>251.7516</v>
      </c>
      <c r="I155" s="69"/>
      <c r="J155" s="44"/>
      <c r="K155" s="44"/>
      <c r="L155" s="44"/>
      <c r="M155" s="44"/>
      <c r="N155" s="44"/>
      <c r="O155" s="44"/>
      <c r="P155" s="44"/>
      <c r="Q155" s="44"/>
      <c r="R155" s="44"/>
    </row>
    <row r="156" spans="1:18" ht="12.75">
      <c r="A156" s="45" t="s">
        <v>9</v>
      </c>
      <c r="B156" s="49">
        <v>1676.7351999999998</v>
      </c>
      <c r="C156" s="47">
        <v>24.9095</v>
      </c>
      <c r="D156" s="47">
        <v>160.0926</v>
      </c>
      <c r="E156" s="47">
        <v>133.8356</v>
      </c>
      <c r="F156" s="47">
        <v>155.6107</v>
      </c>
      <c r="G156" s="47">
        <v>851.5110999999999</v>
      </c>
      <c r="H156" s="47">
        <v>350.77570000000003</v>
      </c>
      <c r="I156" s="69"/>
      <c r="J156" s="44"/>
      <c r="K156" s="44"/>
      <c r="L156" s="44"/>
      <c r="M156" s="44"/>
      <c r="N156" s="44"/>
      <c r="O156" s="44"/>
      <c r="P156" s="44"/>
      <c r="Q156" s="44"/>
      <c r="R156" s="44"/>
    </row>
    <row r="157" spans="1:18" ht="12.75">
      <c r="A157" s="45" t="s">
        <v>10</v>
      </c>
      <c r="B157" s="49">
        <v>1530.7383</v>
      </c>
      <c r="C157" s="47">
        <v>47.7566</v>
      </c>
      <c r="D157" s="47">
        <v>194.2608</v>
      </c>
      <c r="E157" s="47">
        <v>212.2481</v>
      </c>
      <c r="F157" s="47">
        <v>154.2601</v>
      </c>
      <c r="G157" s="47">
        <v>617.5526</v>
      </c>
      <c r="H157" s="47">
        <v>304.6601</v>
      </c>
      <c r="I157" s="69"/>
      <c r="J157" s="44"/>
      <c r="K157" s="44"/>
      <c r="L157" s="44"/>
      <c r="M157" s="44"/>
      <c r="N157" s="44"/>
      <c r="O157" s="44"/>
      <c r="P157" s="44"/>
      <c r="Q157" s="44"/>
      <c r="R157" s="44"/>
    </row>
    <row r="158" spans="1:18" ht="12.75">
      <c r="A158" s="45" t="s">
        <v>11</v>
      </c>
      <c r="B158" s="49">
        <v>1462.3144</v>
      </c>
      <c r="C158" s="47">
        <v>25.4761</v>
      </c>
      <c r="D158" s="47">
        <v>62.1043</v>
      </c>
      <c r="E158" s="47">
        <v>302.095</v>
      </c>
      <c r="F158" s="47">
        <v>159.865</v>
      </c>
      <c r="G158" s="47">
        <v>580.7142</v>
      </c>
      <c r="H158" s="47">
        <v>332.0598</v>
      </c>
      <c r="I158" s="69"/>
      <c r="J158" s="44"/>
      <c r="K158" s="44"/>
      <c r="L158" s="44"/>
      <c r="M158" s="44"/>
      <c r="N158" s="44"/>
      <c r="O158" s="44"/>
      <c r="P158" s="44"/>
      <c r="Q158" s="44"/>
      <c r="R158" s="44"/>
    </row>
    <row r="159" spans="1:18" ht="12.75">
      <c r="A159" s="45" t="s">
        <v>12</v>
      </c>
      <c r="B159" s="49">
        <v>1176.7919</v>
      </c>
      <c r="C159" s="47">
        <v>28.4997</v>
      </c>
      <c r="D159" s="47">
        <v>26.553900000000002</v>
      </c>
      <c r="E159" s="47">
        <v>298.1502</v>
      </c>
      <c r="F159" s="47">
        <v>168.7883</v>
      </c>
      <c r="G159" s="47">
        <v>471.263</v>
      </c>
      <c r="H159" s="47">
        <v>183.5368</v>
      </c>
      <c r="I159" s="69"/>
      <c r="J159" s="44"/>
      <c r="K159" s="44"/>
      <c r="L159" s="44"/>
      <c r="M159" s="44"/>
      <c r="N159" s="44"/>
      <c r="O159" s="44"/>
      <c r="P159" s="44"/>
      <c r="Q159" s="44"/>
      <c r="R159" s="44"/>
    </row>
    <row r="160" spans="1:18" ht="12.75">
      <c r="A160" s="45" t="s">
        <v>13</v>
      </c>
      <c r="B160" s="49">
        <v>1388.0031000000001</v>
      </c>
      <c r="C160" s="47">
        <v>30.3508</v>
      </c>
      <c r="D160" s="47">
        <v>24.276400000000002</v>
      </c>
      <c r="E160" s="47">
        <v>302.12190000000004</v>
      </c>
      <c r="F160" s="47">
        <v>134.5642</v>
      </c>
      <c r="G160" s="47">
        <v>706.9399000000001</v>
      </c>
      <c r="H160" s="47">
        <v>189.7499</v>
      </c>
      <c r="I160" s="69"/>
      <c r="J160" s="44"/>
      <c r="K160" s="44"/>
      <c r="L160" s="44"/>
      <c r="M160" s="44"/>
      <c r="N160" s="44"/>
      <c r="O160" s="44"/>
      <c r="P160" s="44"/>
      <c r="Q160" s="44"/>
      <c r="R160" s="44"/>
    </row>
    <row r="161" spans="1:18" ht="12.75">
      <c r="A161" s="45" t="s">
        <v>14</v>
      </c>
      <c r="B161" s="49">
        <v>1365.2005</v>
      </c>
      <c r="C161" s="47">
        <v>71.106</v>
      </c>
      <c r="D161" s="47">
        <v>16.6263</v>
      </c>
      <c r="E161" s="47">
        <v>182.4102</v>
      </c>
      <c r="F161" s="47">
        <v>279.3323</v>
      </c>
      <c r="G161" s="47">
        <v>563.9501</v>
      </c>
      <c r="H161" s="47">
        <v>251.7756</v>
      </c>
      <c r="I161" s="69"/>
      <c r="J161" s="44"/>
      <c r="K161" s="44"/>
      <c r="L161" s="44"/>
      <c r="M161" s="44"/>
      <c r="N161" s="44"/>
      <c r="O161" s="44"/>
      <c r="P161" s="44"/>
      <c r="Q161" s="44"/>
      <c r="R161" s="44"/>
    </row>
    <row r="162" spans="1:18" ht="12.75">
      <c r="A162" s="45" t="s">
        <v>15</v>
      </c>
      <c r="B162" s="49">
        <v>755.702</v>
      </c>
      <c r="C162" s="47">
        <v>78.7973</v>
      </c>
      <c r="D162" s="47">
        <v>30.3495</v>
      </c>
      <c r="E162" s="47">
        <v>100.3877</v>
      </c>
      <c r="F162" s="47">
        <v>130.9037</v>
      </c>
      <c r="G162" s="47">
        <v>328.2491</v>
      </c>
      <c r="H162" s="47">
        <v>87.01469999999999</v>
      </c>
      <c r="I162" s="69"/>
      <c r="J162" s="44"/>
      <c r="K162" s="44"/>
      <c r="L162" s="44"/>
      <c r="M162" s="44"/>
      <c r="N162" s="44"/>
      <c r="O162" s="44"/>
      <c r="P162" s="44"/>
      <c r="Q162" s="44"/>
      <c r="R162" s="44"/>
    </row>
    <row r="163" spans="1:18" ht="13.5" thickBot="1">
      <c r="A163" s="55" t="s">
        <v>57</v>
      </c>
      <c r="B163" s="51">
        <v>1248.3444</v>
      </c>
      <c r="C163" s="52">
        <v>98.4339</v>
      </c>
      <c r="D163" s="52">
        <v>99.1303</v>
      </c>
      <c r="E163" s="52">
        <v>214.192</v>
      </c>
      <c r="F163" s="52">
        <v>125.7949</v>
      </c>
      <c r="G163" s="52">
        <v>517.9786</v>
      </c>
      <c r="H163" s="52">
        <v>192.81470000000002</v>
      </c>
      <c r="I163" s="69"/>
      <c r="J163" s="44"/>
      <c r="K163" s="44"/>
      <c r="L163" s="44"/>
      <c r="M163" s="44"/>
      <c r="N163" s="44"/>
      <c r="O163" s="44"/>
      <c r="P163" s="44"/>
      <c r="Q163" s="44"/>
      <c r="R163" s="44"/>
    </row>
    <row r="164" spans="1:18" ht="12.75">
      <c r="A164" s="45" t="s">
        <v>70</v>
      </c>
      <c r="B164" s="49">
        <v>562.2357</v>
      </c>
      <c r="C164" s="47">
        <v>27.7011</v>
      </c>
      <c r="D164" s="47">
        <v>17.5845</v>
      </c>
      <c r="E164" s="47">
        <v>97.358</v>
      </c>
      <c r="F164" s="47">
        <v>92.3491</v>
      </c>
      <c r="G164" s="47">
        <v>271.2862</v>
      </c>
      <c r="H164" s="47">
        <v>55.9568</v>
      </c>
      <c r="I164" s="69"/>
      <c r="J164" s="44"/>
      <c r="K164" s="44"/>
      <c r="L164" s="44"/>
      <c r="M164" s="44"/>
      <c r="N164" s="44"/>
      <c r="O164" s="44"/>
      <c r="P164" s="44"/>
      <c r="Q164" s="44"/>
      <c r="R164" s="44"/>
    </row>
    <row r="165" spans="1:18" ht="12.75">
      <c r="A165" s="45" t="s">
        <v>6</v>
      </c>
      <c r="B165" s="49">
        <v>641.3487</v>
      </c>
      <c r="C165" s="47">
        <v>9.4914</v>
      </c>
      <c r="D165" s="47">
        <v>27.863</v>
      </c>
      <c r="E165" s="47">
        <v>102.8653</v>
      </c>
      <c r="F165" s="47">
        <v>177.02960000000002</v>
      </c>
      <c r="G165" s="47">
        <v>275.2325</v>
      </c>
      <c r="H165" s="47">
        <v>48.8669</v>
      </c>
      <c r="I165" s="69"/>
      <c r="J165" s="44"/>
      <c r="K165" s="44"/>
      <c r="L165" s="44"/>
      <c r="M165" s="44"/>
      <c r="N165" s="44"/>
      <c r="O165" s="44"/>
      <c r="P165" s="44"/>
      <c r="Q165" s="44"/>
      <c r="R165" s="44"/>
    </row>
    <row r="166" spans="1:18" ht="12.75">
      <c r="A166" s="45" t="s">
        <v>7</v>
      </c>
      <c r="B166" s="49">
        <v>955.8786</v>
      </c>
      <c r="C166" s="47">
        <v>17.308</v>
      </c>
      <c r="D166" s="47">
        <v>16.5018</v>
      </c>
      <c r="E166" s="47">
        <v>222.0895</v>
      </c>
      <c r="F166" s="47">
        <v>218.2296</v>
      </c>
      <c r="G166" s="47">
        <v>381.929</v>
      </c>
      <c r="H166" s="47">
        <v>99.8207</v>
      </c>
      <c r="I166" s="69"/>
      <c r="J166" s="44"/>
      <c r="K166" s="44"/>
      <c r="L166" s="44"/>
      <c r="M166" s="44"/>
      <c r="N166" s="44"/>
      <c r="O166" s="44"/>
      <c r="P166" s="44"/>
      <c r="Q166" s="44"/>
      <c r="R166" s="44"/>
    </row>
    <row r="167" spans="1:18" ht="12.75">
      <c r="A167" s="45" t="s">
        <v>8</v>
      </c>
      <c r="B167" s="49">
        <v>921.8215</v>
      </c>
      <c r="C167" s="47">
        <v>22.0236</v>
      </c>
      <c r="D167" s="47">
        <v>23.670900000000003</v>
      </c>
      <c r="E167" s="47">
        <v>131.1558</v>
      </c>
      <c r="F167" s="47">
        <v>216.6407</v>
      </c>
      <c r="G167" s="47">
        <v>447.0838</v>
      </c>
      <c r="H167" s="47">
        <v>81.2467</v>
      </c>
      <c r="I167" s="69"/>
      <c r="J167" s="44"/>
      <c r="K167" s="44"/>
      <c r="L167" s="44"/>
      <c r="M167" s="44"/>
      <c r="N167" s="44"/>
      <c r="O167" s="44"/>
      <c r="P167" s="44"/>
      <c r="Q167" s="44"/>
      <c r="R167" s="44"/>
    </row>
    <row r="168" spans="1:18" ht="12.75">
      <c r="A168" s="45" t="s">
        <v>9</v>
      </c>
      <c r="B168" s="49">
        <v>753.1134000000001</v>
      </c>
      <c r="C168" s="47">
        <v>7.4989</v>
      </c>
      <c r="D168" s="47">
        <v>54.1225</v>
      </c>
      <c r="E168" s="47">
        <v>110.43039999999999</v>
      </c>
      <c r="F168" s="47">
        <v>135.4681</v>
      </c>
      <c r="G168" s="47">
        <v>374.5906</v>
      </c>
      <c r="H168" s="47">
        <v>71.0029</v>
      </c>
      <c r="I168" s="69"/>
      <c r="J168" s="44"/>
      <c r="K168" s="44"/>
      <c r="L168" s="44"/>
      <c r="M168" s="44"/>
      <c r="N168" s="44"/>
      <c r="O168" s="44"/>
      <c r="P168" s="44"/>
      <c r="Q168" s="44"/>
      <c r="R168" s="44"/>
    </row>
    <row r="169" spans="1:18" ht="12.75">
      <c r="A169" s="45" t="s">
        <v>10</v>
      </c>
      <c r="B169" s="49">
        <v>1335.3407</v>
      </c>
      <c r="C169" s="47">
        <v>61.5144</v>
      </c>
      <c r="D169" s="47">
        <v>76.994</v>
      </c>
      <c r="E169" s="47">
        <v>445.5082</v>
      </c>
      <c r="F169" s="47">
        <v>155.9684</v>
      </c>
      <c r="G169" s="47">
        <v>490.6991</v>
      </c>
      <c r="H169" s="47">
        <v>104.65660000000001</v>
      </c>
      <c r="I169" s="69"/>
      <c r="J169" s="44"/>
      <c r="K169" s="44"/>
      <c r="L169" s="44"/>
      <c r="M169" s="44"/>
      <c r="N169" s="44"/>
      <c r="O169" s="44"/>
      <c r="P169" s="44"/>
      <c r="Q169" s="44"/>
      <c r="R169" s="44"/>
    </row>
    <row r="170" spans="1:18" ht="12.75">
      <c r="A170" s="45" t="s">
        <v>11</v>
      </c>
      <c r="B170" s="49">
        <v>740.137</v>
      </c>
      <c r="C170" s="47">
        <v>55.935900000000004</v>
      </c>
      <c r="D170" s="47">
        <v>28.053900000000002</v>
      </c>
      <c r="E170" s="47">
        <v>94.1999</v>
      </c>
      <c r="F170" s="47">
        <v>115.9525</v>
      </c>
      <c r="G170" s="47">
        <v>349.5072</v>
      </c>
      <c r="H170" s="47">
        <v>96.4876</v>
      </c>
      <c r="I170" s="69"/>
      <c r="J170" s="44"/>
      <c r="K170" s="44"/>
      <c r="L170" s="44"/>
      <c r="M170" s="44"/>
      <c r="N170" s="44"/>
      <c r="O170" s="44"/>
      <c r="P170" s="44"/>
      <c r="Q170" s="44"/>
      <c r="R170" s="44"/>
    </row>
    <row r="171" spans="1:18" ht="12.75">
      <c r="A171" s="45" t="s">
        <v>12</v>
      </c>
      <c r="B171" s="49">
        <v>1066.4005</v>
      </c>
      <c r="C171" s="47">
        <v>51.145</v>
      </c>
      <c r="D171" s="47">
        <v>59.8569</v>
      </c>
      <c r="E171" s="47">
        <v>144.88279999999997</v>
      </c>
      <c r="F171" s="47">
        <v>142.1234</v>
      </c>
      <c r="G171" s="47">
        <v>482.45820000000003</v>
      </c>
      <c r="H171" s="47">
        <v>185.9342</v>
      </c>
      <c r="I171" s="69"/>
      <c r="J171" s="44"/>
      <c r="K171" s="44"/>
      <c r="L171" s="44"/>
      <c r="M171" s="44"/>
      <c r="N171" s="44"/>
      <c r="O171" s="44"/>
      <c r="P171" s="44"/>
      <c r="Q171" s="44"/>
      <c r="R171" s="44"/>
    </row>
    <row r="172" spans="1:18" ht="12.75">
      <c r="A172" s="45" t="s">
        <v>13</v>
      </c>
      <c r="B172" s="49">
        <v>1193.029</v>
      </c>
      <c r="C172" s="47">
        <v>13.7053</v>
      </c>
      <c r="D172" s="47">
        <v>110.304</v>
      </c>
      <c r="E172" s="47">
        <v>172.3913</v>
      </c>
      <c r="F172" s="47">
        <v>147.3082</v>
      </c>
      <c r="G172" s="47">
        <v>520.4493</v>
      </c>
      <c r="H172" s="47">
        <v>228.8709</v>
      </c>
      <c r="I172" s="69"/>
      <c r="J172" s="44"/>
      <c r="K172" s="44"/>
      <c r="L172" s="44"/>
      <c r="M172" s="44"/>
      <c r="N172" s="44"/>
      <c r="O172" s="44"/>
      <c r="P172" s="44"/>
      <c r="Q172" s="44"/>
      <c r="R172" s="44"/>
    </row>
    <row r="173" spans="1:18" ht="12.75">
      <c r="A173" s="45" t="s">
        <v>14</v>
      </c>
      <c r="B173" s="49">
        <v>1432.8443</v>
      </c>
      <c r="C173" s="47">
        <v>38.7102</v>
      </c>
      <c r="D173" s="47">
        <v>127.0837</v>
      </c>
      <c r="E173" s="47">
        <v>98.2766</v>
      </c>
      <c r="F173" s="47">
        <v>167.1803</v>
      </c>
      <c r="G173" s="47">
        <v>789.3072</v>
      </c>
      <c r="H173" s="47">
        <v>212.28629999999998</v>
      </c>
      <c r="I173" s="69"/>
      <c r="J173" s="44"/>
      <c r="K173" s="44"/>
      <c r="L173" s="44"/>
      <c r="M173" s="44"/>
      <c r="N173" s="44"/>
      <c r="O173" s="44"/>
      <c r="P173" s="44"/>
      <c r="Q173" s="44"/>
      <c r="R173" s="44"/>
    </row>
    <row r="174" spans="1:18" ht="12.75">
      <c r="A174" s="45" t="s">
        <v>15</v>
      </c>
      <c r="B174" s="49">
        <v>1177.7412</v>
      </c>
      <c r="C174" s="47">
        <v>183.2167</v>
      </c>
      <c r="D174" s="47">
        <v>61.0616</v>
      </c>
      <c r="E174" s="47">
        <v>120.51389999999999</v>
      </c>
      <c r="F174" s="47">
        <v>283.468</v>
      </c>
      <c r="G174" s="47">
        <v>356.7105</v>
      </c>
      <c r="H174" s="47">
        <v>172.7705</v>
      </c>
      <c r="I174" s="69"/>
      <c r="J174" s="44"/>
      <c r="K174" s="44"/>
      <c r="L174" s="44"/>
      <c r="M174" s="44"/>
      <c r="N174" s="44"/>
      <c r="O174" s="44"/>
      <c r="P174" s="44"/>
      <c r="Q174" s="44"/>
      <c r="R174" s="44"/>
    </row>
    <row r="175" spans="1:18" ht="13.5" thickBot="1">
      <c r="A175" s="55" t="s">
        <v>57</v>
      </c>
      <c r="B175" s="51">
        <v>1225.5229</v>
      </c>
      <c r="C175" s="52">
        <v>18.8161</v>
      </c>
      <c r="D175" s="52">
        <v>63.8602</v>
      </c>
      <c r="E175" s="52">
        <v>135.6421</v>
      </c>
      <c r="F175" s="52">
        <v>145.2756</v>
      </c>
      <c r="G175" s="52">
        <v>609.8001999999999</v>
      </c>
      <c r="H175" s="52">
        <v>252.1287</v>
      </c>
      <c r="I175" s="69"/>
      <c r="J175" s="44"/>
      <c r="K175" s="44"/>
      <c r="L175" s="44"/>
      <c r="M175" s="44"/>
      <c r="N175" s="44"/>
      <c r="O175" s="44"/>
      <c r="P175" s="44"/>
      <c r="Q175" s="44"/>
      <c r="R175" s="44"/>
    </row>
    <row r="176" spans="1:18" ht="12.75">
      <c r="A176" s="45" t="s">
        <v>71</v>
      </c>
      <c r="B176" s="49">
        <v>887.1913000000001</v>
      </c>
      <c r="C176" s="47">
        <v>18.443900000000003</v>
      </c>
      <c r="D176" s="47">
        <v>95.0416</v>
      </c>
      <c r="E176" s="47">
        <v>63.207800000000006</v>
      </c>
      <c r="F176" s="47">
        <v>305.4585</v>
      </c>
      <c r="G176" s="47">
        <v>337.36010000000005</v>
      </c>
      <c r="H176" s="47">
        <v>67.6794</v>
      </c>
      <c r="I176" s="69"/>
      <c r="J176" s="44"/>
      <c r="K176" s="44"/>
      <c r="L176" s="44"/>
      <c r="M176" s="44"/>
      <c r="N176" s="44"/>
      <c r="O176" s="44"/>
      <c r="P176" s="44"/>
      <c r="Q176" s="44"/>
      <c r="R176" s="44"/>
    </row>
    <row r="177" spans="1:18" ht="12.75">
      <c r="A177" s="45" t="s">
        <v>6</v>
      </c>
      <c r="B177" s="49">
        <v>784.5702000000001</v>
      </c>
      <c r="C177" s="47">
        <v>20.217</v>
      </c>
      <c r="D177" s="47">
        <v>47.886300000000006</v>
      </c>
      <c r="E177" s="47">
        <v>140.9864</v>
      </c>
      <c r="F177" s="47">
        <v>111.6287</v>
      </c>
      <c r="G177" s="47">
        <v>301.98740000000004</v>
      </c>
      <c r="H177" s="47">
        <v>161.8644</v>
      </c>
      <c r="I177" s="69"/>
      <c r="J177" s="44"/>
      <c r="K177" s="44"/>
      <c r="L177" s="44"/>
      <c r="M177" s="44"/>
      <c r="N177" s="44"/>
      <c r="O177" s="44"/>
      <c r="P177" s="44"/>
      <c r="Q177" s="44"/>
      <c r="R177" s="44"/>
    </row>
    <row r="178" spans="1:18" ht="12.75">
      <c r="A178" s="45" t="s">
        <v>7</v>
      </c>
      <c r="B178" s="49">
        <v>1466.8268</v>
      </c>
      <c r="C178" s="47">
        <v>118.04469999999999</v>
      </c>
      <c r="D178" s="47">
        <v>96.9615</v>
      </c>
      <c r="E178" s="47">
        <v>80.2765</v>
      </c>
      <c r="F178" s="47">
        <v>246.2131</v>
      </c>
      <c r="G178" s="47">
        <v>653.696</v>
      </c>
      <c r="H178" s="47">
        <v>271.635</v>
      </c>
      <c r="I178" s="69"/>
      <c r="J178" s="44"/>
      <c r="K178" s="44"/>
      <c r="L178" s="44"/>
      <c r="M178" s="44"/>
      <c r="N178" s="44"/>
      <c r="O178" s="44"/>
      <c r="P178" s="44"/>
      <c r="Q178" s="44"/>
      <c r="R178" s="44"/>
    </row>
    <row r="179" spans="1:18" ht="12.75">
      <c r="A179" s="45" t="s">
        <v>8</v>
      </c>
      <c r="B179" s="49">
        <v>571.2692000000001</v>
      </c>
      <c r="C179" s="47">
        <v>2.2715</v>
      </c>
      <c r="D179" s="47">
        <v>67.701</v>
      </c>
      <c r="E179" s="47">
        <v>82.4886</v>
      </c>
      <c r="F179" s="47">
        <v>101.81230000000001</v>
      </c>
      <c r="G179" s="47">
        <v>235.23020000000002</v>
      </c>
      <c r="H179" s="47">
        <v>81.7656</v>
      </c>
      <c r="I179" s="69"/>
      <c r="J179" s="44"/>
      <c r="K179" s="44"/>
      <c r="L179" s="44"/>
      <c r="M179" s="44"/>
      <c r="N179" s="44"/>
      <c r="O179" s="44"/>
      <c r="P179" s="44"/>
      <c r="Q179" s="44"/>
      <c r="R179" s="44"/>
    </row>
    <row r="180" spans="1:18" ht="12.75">
      <c r="A180" s="45" t="s">
        <v>9</v>
      </c>
      <c r="B180" s="49">
        <v>736.2534000000002</v>
      </c>
      <c r="C180" s="47">
        <v>12.2611</v>
      </c>
      <c r="D180" s="47">
        <v>33.516</v>
      </c>
      <c r="E180" s="47">
        <v>14.1535</v>
      </c>
      <c r="F180" s="47">
        <v>84.25590000000001</v>
      </c>
      <c r="G180" s="47">
        <v>284.1017</v>
      </c>
      <c r="H180" s="47">
        <v>307.9652000000001</v>
      </c>
      <c r="I180" s="69"/>
      <c r="J180" s="44"/>
      <c r="K180" s="44"/>
      <c r="L180" s="44"/>
      <c r="M180" s="44"/>
      <c r="N180" s="44"/>
      <c r="O180" s="44"/>
      <c r="P180" s="44"/>
      <c r="Q180" s="44"/>
      <c r="R180" s="44"/>
    </row>
    <row r="181" spans="1:18" ht="12.75">
      <c r="A181" s="45" t="s">
        <v>10</v>
      </c>
      <c r="B181" s="49">
        <v>792.87</v>
      </c>
      <c r="C181" s="47">
        <v>19.3717</v>
      </c>
      <c r="D181" s="47">
        <v>6.9826999999999995</v>
      </c>
      <c r="E181" s="47">
        <v>140.1625</v>
      </c>
      <c r="F181" s="47">
        <v>79.0963</v>
      </c>
      <c r="G181" s="47">
        <v>299.6442</v>
      </c>
      <c r="H181" s="47">
        <v>247.61260000000001</v>
      </c>
      <c r="I181" s="69"/>
      <c r="J181" s="44"/>
      <c r="K181" s="44"/>
      <c r="L181" s="44"/>
      <c r="M181" s="44"/>
      <c r="N181" s="44"/>
      <c r="O181" s="44"/>
      <c r="P181" s="44"/>
      <c r="Q181" s="44"/>
      <c r="R181" s="44"/>
    </row>
    <row r="182" spans="1:18" ht="12.75">
      <c r="A182" s="45" t="s">
        <v>11</v>
      </c>
      <c r="B182" s="49">
        <v>609.1025999999999</v>
      </c>
      <c r="C182" s="47">
        <v>17.948</v>
      </c>
      <c r="D182" s="47">
        <v>24.9854</v>
      </c>
      <c r="E182" s="47">
        <v>51.231700000000004</v>
      </c>
      <c r="F182" s="47">
        <v>96.4747</v>
      </c>
      <c r="G182" s="47">
        <v>291.37979999999993</v>
      </c>
      <c r="H182" s="47">
        <v>127.08300000000001</v>
      </c>
      <c r="I182" s="69"/>
      <c r="J182" s="44"/>
      <c r="K182" s="44"/>
      <c r="L182" s="44"/>
      <c r="M182" s="44"/>
      <c r="N182" s="44"/>
      <c r="O182" s="44"/>
      <c r="P182" s="44"/>
      <c r="Q182" s="44"/>
      <c r="R182" s="44"/>
    </row>
    <row r="183" spans="1:18" ht="12.75">
      <c r="A183" s="45" t="s">
        <v>12</v>
      </c>
      <c r="B183" s="49">
        <v>772.9889999999999</v>
      </c>
      <c r="C183" s="47">
        <v>24.653100000000002</v>
      </c>
      <c r="D183" s="47">
        <v>2.2189</v>
      </c>
      <c r="E183" s="47">
        <v>24.121699999999997</v>
      </c>
      <c r="F183" s="47">
        <v>156.2</v>
      </c>
      <c r="G183" s="47">
        <v>371.619</v>
      </c>
      <c r="H183" s="47">
        <v>194.17629999999997</v>
      </c>
      <c r="I183" s="69"/>
      <c r="J183" s="44"/>
      <c r="K183" s="44"/>
      <c r="L183" s="44"/>
      <c r="M183" s="44"/>
      <c r="N183" s="44"/>
      <c r="O183" s="44"/>
      <c r="P183" s="44"/>
      <c r="Q183" s="44"/>
      <c r="R183" s="44"/>
    </row>
    <row r="184" spans="1:9" ht="12.75">
      <c r="A184" s="45" t="s">
        <v>13</v>
      </c>
      <c r="B184" s="49">
        <v>919.527</v>
      </c>
      <c r="C184" s="47">
        <v>29.7561</v>
      </c>
      <c r="D184" s="47">
        <v>16.300200000000004</v>
      </c>
      <c r="E184" s="47">
        <v>31.6953</v>
      </c>
      <c r="F184" s="47">
        <v>110.73620000000001</v>
      </c>
      <c r="G184" s="47">
        <v>498.4936</v>
      </c>
      <c r="H184" s="47">
        <v>232.54559999999998</v>
      </c>
      <c r="I184" s="69"/>
    </row>
    <row r="185" spans="1:9" ht="12.75">
      <c r="A185" s="45" t="s">
        <v>14</v>
      </c>
      <c r="B185" s="49">
        <v>1001.8292999999998</v>
      </c>
      <c r="C185" s="47">
        <v>68.0484</v>
      </c>
      <c r="D185" s="47">
        <v>24.241400000000002</v>
      </c>
      <c r="E185" s="47">
        <v>17.8381</v>
      </c>
      <c r="F185" s="47">
        <v>168.5528</v>
      </c>
      <c r="G185" s="47">
        <v>437.8263999999999</v>
      </c>
      <c r="H185" s="47">
        <v>285.32219999999995</v>
      </c>
      <c r="I185" s="69"/>
    </row>
    <row r="186" spans="1:9" ht="12.75">
      <c r="A186" s="45" t="s">
        <v>15</v>
      </c>
      <c r="B186" s="49">
        <v>890.5915</v>
      </c>
      <c r="C186" s="47">
        <v>38.3003</v>
      </c>
      <c r="D186" s="47">
        <v>58.83</v>
      </c>
      <c r="E186" s="47">
        <v>9.655100000000001</v>
      </c>
      <c r="F186" s="47">
        <v>168.32770000000002</v>
      </c>
      <c r="G186" s="47">
        <v>379.10290000000003</v>
      </c>
      <c r="H186" s="47">
        <v>236.3755</v>
      </c>
      <c r="I186" s="69"/>
    </row>
    <row r="187" spans="1:18" ht="13.5" thickBot="1">
      <c r="A187" s="55" t="s">
        <v>57</v>
      </c>
      <c r="B187" s="51">
        <v>1439.0832000000003</v>
      </c>
      <c r="C187" s="52">
        <v>23.2535</v>
      </c>
      <c r="D187" s="52">
        <v>97.20819999999999</v>
      </c>
      <c r="E187" s="52">
        <v>16.5075</v>
      </c>
      <c r="F187" s="52">
        <v>256.8832</v>
      </c>
      <c r="G187" s="52">
        <v>482.71590000000003</v>
      </c>
      <c r="H187" s="52">
        <v>562.5149</v>
      </c>
      <c r="I187" s="69"/>
      <c r="J187" s="44"/>
      <c r="K187" s="44"/>
      <c r="L187" s="44"/>
      <c r="M187" s="44"/>
      <c r="N187" s="44"/>
      <c r="O187" s="44"/>
      <c r="P187" s="44"/>
      <c r="Q187" s="44"/>
      <c r="R187" s="44"/>
    </row>
    <row r="188" spans="1:18" ht="12.75">
      <c r="A188" s="45" t="s">
        <v>72</v>
      </c>
      <c r="B188" s="49">
        <v>624.0607</v>
      </c>
      <c r="C188" s="47">
        <v>27.954600000000003</v>
      </c>
      <c r="D188" s="47">
        <v>7.222300000000001</v>
      </c>
      <c r="E188" s="47">
        <v>14.9874</v>
      </c>
      <c r="F188" s="47">
        <v>119.7129</v>
      </c>
      <c r="G188" s="47">
        <v>285.6033</v>
      </c>
      <c r="H188" s="47">
        <v>168.58020000000002</v>
      </c>
      <c r="I188" s="69"/>
      <c r="J188" s="44"/>
      <c r="K188" s="44"/>
      <c r="L188" s="44"/>
      <c r="M188" s="44"/>
      <c r="N188" s="44"/>
      <c r="O188" s="44"/>
      <c r="P188" s="44"/>
      <c r="Q188" s="44"/>
      <c r="R188" s="44"/>
    </row>
    <row r="189" spans="1:18" ht="12.75">
      <c r="A189" s="45" t="s">
        <v>6</v>
      </c>
      <c r="B189" s="49">
        <v>928.2431</v>
      </c>
      <c r="C189" s="47">
        <v>30.5591</v>
      </c>
      <c r="D189" s="47">
        <v>51.8701</v>
      </c>
      <c r="E189" s="47">
        <v>29.7452</v>
      </c>
      <c r="F189" s="47">
        <v>99.975</v>
      </c>
      <c r="G189" s="47">
        <v>403.39529999999996</v>
      </c>
      <c r="H189" s="47">
        <v>312.69840000000005</v>
      </c>
      <c r="I189" s="69"/>
      <c r="J189" s="44"/>
      <c r="K189" s="44"/>
      <c r="L189" s="44"/>
      <c r="M189" s="44"/>
      <c r="N189" s="44"/>
      <c r="O189" s="44"/>
      <c r="P189" s="44"/>
      <c r="Q189" s="44"/>
      <c r="R189" s="44"/>
    </row>
    <row r="190" spans="1:18" ht="12.75">
      <c r="A190" s="45" t="s">
        <v>74</v>
      </c>
      <c r="B190" s="49">
        <v>1090.0788</v>
      </c>
      <c r="C190" s="47">
        <v>101.657</v>
      </c>
      <c r="D190" s="47">
        <v>12.4198</v>
      </c>
      <c r="E190" s="47">
        <v>14.964</v>
      </c>
      <c r="F190" s="47">
        <v>143.8801</v>
      </c>
      <c r="G190" s="47">
        <v>462.80910000000006</v>
      </c>
      <c r="H190" s="47">
        <v>354.3488</v>
      </c>
      <c r="I190" s="69"/>
      <c r="J190" s="44"/>
      <c r="K190" s="44"/>
      <c r="L190" s="44"/>
      <c r="M190" s="44"/>
      <c r="N190" s="44"/>
      <c r="O190" s="44"/>
      <c r="P190" s="44"/>
      <c r="Q190" s="44"/>
      <c r="R190" s="44"/>
    </row>
    <row r="191" spans="1:18" ht="12.75">
      <c r="A191" s="45" t="s">
        <v>8</v>
      </c>
      <c r="B191" s="49">
        <v>1321.6049</v>
      </c>
      <c r="C191" s="47">
        <v>5.0676000000000005</v>
      </c>
      <c r="D191" s="47">
        <v>106.104</v>
      </c>
      <c r="E191" s="47">
        <v>14.305800000000001</v>
      </c>
      <c r="F191" s="47">
        <v>104.692</v>
      </c>
      <c r="G191" s="47">
        <v>617.4952000000001</v>
      </c>
      <c r="H191" s="47">
        <v>473.9403</v>
      </c>
      <c r="I191" s="69"/>
      <c r="J191" s="44"/>
      <c r="K191" s="44"/>
      <c r="L191" s="44"/>
      <c r="M191" s="44"/>
      <c r="N191" s="44"/>
      <c r="O191" s="44"/>
      <c r="P191" s="44"/>
      <c r="Q191" s="44"/>
      <c r="R191" s="44"/>
    </row>
    <row r="192" spans="1:18" ht="12.75">
      <c r="A192" s="45" t="s">
        <v>9</v>
      </c>
      <c r="B192" s="49">
        <v>1507.3664</v>
      </c>
      <c r="C192" s="47">
        <v>100.43960000000001</v>
      </c>
      <c r="D192" s="47">
        <v>42.656400000000005</v>
      </c>
      <c r="E192" s="47">
        <v>23.170900000000003</v>
      </c>
      <c r="F192" s="47">
        <v>121.51480000000001</v>
      </c>
      <c r="G192" s="47">
        <v>654.9089</v>
      </c>
      <c r="H192" s="47">
        <v>564.6758000000001</v>
      </c>
      <c r="I192" s="69"/>
      <c r="J192" s="44"/>
      <c r="K192" s="44"/>
      <c r="L192" s="44"/>
      <c r="M192" s="44"/>
      <c r="N192" s="44"/>
      <c r="O192" s="44"/>
      <c r="P192" s="44"/>
      <c r="Q192" s="44"/>
      <c r="R192" s="44"/>
    </row>
    <row r="193" spans="1:18" ht="12.75">
      <c r="A193" s="45" t="s">
        <v>10</v>
      </c>
      <c r="B193" s="49">
        <v>1590.8963</v>
      </c>
      <c r="C193" s="47">
        <v>19.9667</v>
      </c>
      <c r="D193" s="47">
        <v>129.5111</v>
      </c>
      <c r="E193" s="47">
        <v>42.747099999999996</v>
      </c>
      <c r="F193" s="47">
        <v>182.5666</v>
      </c>
      <c r="G193" s="47">
        <v>713.6241</v>
      </c>
      <c r="H193" s="47">
        <v>502.4807</v>
      </c>
      <c r="I193" s="69"/>
      <c r="J193" s="44"/>
      <c r="K193" s="44"/>
      <c r="L193" s="44"/>
      <c r="M193" s="44"/>
      <c r="N193" s="44"/>
      <c r="O193" s="44"/>
      <c r="P193" s="44"/>
      <c r="Q193" s="44"/>
      <c r="R193" s="44"/>
    </row>
    <row r="194" spans="1:18" ht="12.75">
      <c r="A194" s="45" t="s">
        <v>11</v>
      </c>
      <c r="B194" s="49">
        <v>1351.2586000000001</v>
      </c>
      <c r="C194" s="47">
        <v>5.6113</v>
      </c>
      <c r="D194" s="47">
        <v>214.9487</v>
      </c>
      <c r="E194" s="47">
        <v>16.8172</v>
      </c>
      <c r="F194" s="47">
        <v>139.1163</v>
      </c>
      <c r="G194" s="47">
        <v>490.0502</v>
      </c>
      <c r="H194" s="47">
        <v>484.7149</v>
      </c>
      <c r="I194" s="69"/>
      <c r="J194" s="44"/>
      <c r="K194" s="44"/>
      <c r="L194" s="44"/>
      <c r="M194" s="44"/>
      <c r="N194" s="44"/>
      <c r="O194" s="44"/>
      <c r="P194" s="44"/>
      <c r="Q194" s="44"/>
      <c r="R194" s="44"/>
    </row>
    <row r="195" spans="1:18" ht="12.75">
      <c r="A195" s="45" t="s">
        <v>12</v>
      </c>
      <c r="B195" s="49">
        <v>1507.5987999999998</v>
      </c>
      <c r="C195" s="47">
        <v>168.03879999999998</v>
      </c>
      <c r="D195" s="47">
        <v>19.8116</v>
      </c>
      <c r="E195" s="47">
        <v>23.036900000000003</v>
      </c>
      <c r="F195" s="47">
        <v>150.7544</v>
      </c>
      <c r="G195" s="47">
        <v>589.0006999999999</v>
      </c>
      <c r="H195" s="47">
        <v>556.9564</v>
      </c>
      <c r="I195" s="69"/>
      <c r="J195" s="44"/>
      <c r="K195" s="44"/>
      <c r="L195" s="44"/>
      <c r="M195" s="44"/>
      <c r="N195" s="44"/>
      <c r="O195" s="44"/>
      <c r="P195" s="44"/>
      <c r="Q195" s="44"/>
      <c r="R195" s="44"/>
    </row>
    <row r="196" spans="1:18" ht="12.75">
      <c r="A196" s="45" t="s">
        <v>13</v>
      </c>
      <c r="B196" s="49">
        <v>1731.2164000000002</v>
      </c>
      <c r="C196" s="47">
        <v>24.0288</v>
      </c>
      <c r="D196" s="47">
        <v>201.63979999999998</v>
      </c>
      <c r="E196" s="47">
        <v>23.328200000000002</v>
      </c>
      <c r="F196" s="47">
        <v>153.3631</v>
      </c>
      <c r="G196" s="47">
        <v>711.2683000000001</v>
      </c>
      <c r="H196" s="47">
        <v>617.5881999999999</v>
      </c>
      <c r="I196" s="69"/>
      <c r="J196" s="44"/>
      <c r="K196" s="44"/>
      <c r="L196" s="44"/>
      <c r="M196" s="44"/>
      <c r="N196" s="44"/>
      <c r="O196" s="44"/>
      <c r="P196" s="44"/>
      <c r="Q196" s="44"/>
      <c r="R196" s="44"/>
    </row>
    <row r="197" spans="1:18" ht="12.75">
      <c r="A197" s="45" t="s">
        <v>14</v>
      </c>
      <c r="B197" s="49">
        <v>1555.2092999999998</v>
      </c>
      <c r="C197" s="47">
        <v>203.1679</v>
      </c>
      <c r="D197" s="47">
        <v>24.9864</v>
      </c>
      <c r="E197" s="47">
        <v>42.4318</v>
      </c>
      <c r="F197" s="47">
        <v>152.8177</v>
      </c>
      <c r="G197" s="47">
        <v>591.4134</v>
      </c>
      <c r="H197" s="47">
        <v>540.3921</v>
      </c>
      <c r="I197" s="69"/>
      <c r="J197" s="44"/>
      <c r="K197" s="44"/>
      <c r="L197" s="44"/>
      <c r="M197" s="44"/>
      <c r="N197" s="44"/>
      <c r="O197" s="44"/>
      <c r="P197" s="44"/>
      <c r="Q197" s="44"/>
      <c r="R197" s="44"/>
    </row>
    <row r="198" spans="1:18" ht="12.75">
      <c r="A198" s="45" t="s">
        <v>15</v>
      </c>
      <c r="B198" s="49">
        <v>1608.1235</v>
      </c>
      <c r="C198" s="47">
        <v>7.5668</v>
      </c>
      <c r="D198" s="47">
        <v>252.1559</v>
      </c>
      <c r="E198" s="47">
        <v>46.8371</v>
      </c>
      <c r="F198" s="47">
        <v>226.258</v>
      </c>
      <c r="G198" s="47">
        <v>654.556</v>
      </c>
      <c r="H198" s="47">
        <v>420.7497</v>
      </c>
      <c r="I198" s="69"/>
      <c r="J198" s="44"/>
      <c r="K198" s="44"/>
      <c r="L198" s="44"/>
      <c r="M198" s="44"/>
      <c r="N198" s="44"/>
      <c r="O198" s="44"/>
      <c r="P198" s="44"/>
      <c r="Q198" s="44"/>
      <c r="R198" s="44"/>
    </row>
    <row r="199" spans="1:18" ht="13.5" thickBot="1">
      <c r="A199" s="55" t="s">
        <v>57</v>
      </c>
      <c r="B199" s="51">
        <v>1926.5523000000003</v>
      </c>
      <c r="C199" s="52">
        <v>17.8425</v>
      </c>
      <c r="D199" s="52">
        <v>218.0313</v>
      </c>
      <c r="E199" s="52">
        <v>41.792699999999996</v>
      </c>
      <c r="F199" s="52">
        <v>216.0599</v>
      </c>
      <c r="G199" s="52">
        <v>779.4928000000001</v>
      </c>
      <c r="H199" s="52">
        <v>653.3331</v>
      </c>
      <c r="I199" s="69"/>
      <c r="J199" s="44"/>
      <c r="K199" s="44"/>
      <c r="L199" s="44"/>
      <c r="M199" s="44"/>
      <c r="N199" s="44"/>
      <c r="O199" s="44"/>
      <c r="P199" s="44"/>
      <c r="Q199" s="44"/>
      <c r="R199" s="44"/>
    </row>
    <row r="200" spans="1:18" ht="12.75">
      <c r="A200" s="45" t="s">
        <v>73</v>
      </c>
      <c r="B200" s="49">
        <v>1203.5946999999999</v>
      </c>
      <c r="C200" s="47">
        <v>242.3374</v>
      </c>
      <c r="D200" s="47">
        <v>31.652900000000002</v>
      </c>
      <c r="E200" s="47">
        <v>18.992900000000002</v>
      </c>
      <c r="F200" s="47">
        <v>171.04070000000002</v>
      </c>
      <c r="G200" s="47">
        <v>437.4255</v>
      </c>
      <c r="H200" s="47">
        <v>302.14529999999996</v>
      </c>
      <c r="I200" s="69"/>
      <c r="J200" s="44"/>
      <c r="K200" s="44"/>
      <c r="L200" s="44"/>
      <c r="M200" s="44"/>
      <c r="N200" s="44"/>
      <c r="O200" s="44"/>
      <c r="P200" s="44"/>
      <c r="Q200" s="44"/>
      <c r="R200" s="44"/>
    </row>
    <row r="201" spans="1:18" ht="12.75">
      <c r="A201" s="45" t="s">
        <v>6</v>
      </c>
      <c r="B201" s="49">
        <v>1579.6291</v>
      </c>
      <c r="C201" s="47">
        <v>18.838099999999997</v>
      </c>
      <c r="D201" s="47">
        <v>275.2756</v>
      </c>
      <c r="E201" s="47">
        <v>46.487</v>
      </c>
      <c r="F201" s="47">
        <v>198.4688</v>
      </c>
      <c r="G201" s="47">
        <v>555.6812</v>
      </c>
      <c r="H201" s="47">
        <v>484.8784</v>
      </c>
      <c r="I201" s="69"/>
      <c r="J201" s="44"/>
      <c r="K201" s="44"/>
      <c r="L201" s="44"/>
      <c r="M201" s="44"/>
      <c r="N201" s="44"/>
      <c r="O201" s="44"/>
      <c r="P201" s="44"/>
      <c r="Q201" s="44"/>
      <c r="R201" s="44"/>
    </row>
    <row r="202" spans="1:18" ht="12.75">
      <c r="A202" s="45" t="str">
        <f aca="true" t="shared" si="0" ref="A202:A211">A190</f>
        <v>Чын куран</v>
      </c>
      <c r="B202" s="49">
        <v>1756.7024999999999</v>
      </c>
      <c r="C202" s="47">
        <v>247.70589999999999</v>
      </c>
      <c r="D202" s="47">
        <v>33.8598</v>
      </c>
      <c r="E202" s="47">
        <v>45.697199999999995</v>
      </c>
      <c r="F202" s="47">
        <v>367.2143</v>
      </c>
      <c r="G202" s="47">
        <v>643.6696</v>
      </c>
      <c r="H202" s="47">
        <v>418.5557</v>
      </c>
      <c r="I202" s="69"/>
      <c r="J202" s="44"/>
      <c r="K202" s="44"/>
      <c r="L202" s="44"/>
      <c r="M202" s="44"/>
      <c r="N202" s="44"/>
      <c r="O202" s="44"/>
      <c r="P202" s="44"/>
      <c r="Q202" s="44"/>
      <c r="R202" s="44"/>
    </row>
    <row r="203" spans="1:18" ht="12.75">
      <c r="A203" s="45" t="str">
        <f t="shared" si="0"/>
        <v>Бугу айы</v>
      </c>
      <c r="B203" s="49">
        <v>2132.360038398661</v>
      </c>
      <c r="C203" s="47">
        <v>13.1533</v>
      </c>
      <c r="D203" s="47">
        <v>253.3677</v>
      </c>
      <c r="E203" s="47">
        <v>41.942800000000005</v>
      </c>
      <c r="F203" s="47">
        <v>229.0052</v>
      </c>
      <c r="G203" s="47">
        <v>679.1028</v>
      </c>
      <c r="H203" s="47">
        <v>915.789</v>
      </c>
      <c r="I203" s="69"/>
      <c r="J203" s="44"/>
      <c r="K203" s="44"/>
      <c r="L203" s="44"/>
      <c r="M203" s="44"/>
      <c r="N203" s="44"/>
      <c r="O203" s="44"/>
      <c r="P203" s="44"/>
      <c r="Q203" s="44"/>
      <c r="R203" s="44"/>
    </row>
    <row r="204" spans="1:18" ht="12.75">
      <c r="A204" s="45" t="str">
        <f t="shared" si="0"/>
        <v>Кулжа айы</v>
      </c>
      <c r="B204" s="49">
        <v>1642.3246000000001</v>
      </c>
      <c r="C204" s="47">
        <v>250.4105</v>
      </c>
      <c r="D204" s="47">
        <v>6.6648000000000005</v>
      </c>
      <c r="E204" s="47">
        <v>35.859300000000005</v>
      </c>
      <c r="F204" s="47">
        <v>173.7773</v>
      </c>
      <c r="G204" s="47">
        <v>530.1739</v>
      </c>
      <c r="H204" s="47">
        <v>645.4388</v>
      </c>
      <c r="I204" s="69"/>
      <c r="J204" s="44"/>
      <c r="K204" s="44"/>
      <c r="L204" s="44"/>
      <c r="M204" s="44"/>
      <c r="N204" s="44"/>
      <c r="O204" s="44"/>
      <c r="P204" s="44"/>
      <c r="Q204" s="44"/>
      <c r="R204" s="44"/>
    </row>
    <row r="205" spans="1:18" ht="12.75">
      <c r="A205" s="45" t="str">
        <f t="shared" si="0"/>
        <v>Теке айы</v>
      </c>
      <c r="B205" s="49">
        <v>1593.9906</v>
      </c>
      <c r="C205" s="47">
        <v>3.0082</v>
      </c>
      <c r="D205" s="47">
        <v>286.76390000000004</v>
      </c>
      <c r="E205" s="47">
        <v>34.0908</v>
      </c>
      <c r="F205" s="47">
        <v>193.5049</v>
      </c>
      <c r="G205" s="47">
        <v>524.5263</v>
      </c>
      <c r="H205" s="47">
        <v>552.0965</v>
      </c>
      <c r="I205" s="69"/>
      <c r="J205" s="44"/>
      <c r="K205" s="44"/>
      <c r="L205" s="44"/>
      <c r="M205" s="44"/>
      <c r="N205" s="44"/>
      <c r="O205" s="44"/>
      <c r="P205" s="44"/>
      <c r="Q205" s="44"/>
      <c r="R205" s="44"/>
    </row>
    <row r="206" spans="1:18" ht="12.75">
      <c r="A206" s="45" t="str">
        <f t="shared" si="0"/>
        <v>Баш оона </v>
      </c>
      <c r="B206" s="49">
        <v>1335.057</v>
      </c>
      <c r="C206" s="47">
        <v>1.7394</v>
      </c>
      <c r="D206" s="47">
        <v>13.5555</v>
      </c>
      <c r="E206" s="47">
        <v>27.811799999999998</v>
      </c>
      <c r="F206" s="47">
        <v>301.67629999999997</v>
      </c>
      <c r="G206" s="47">
        <v>522.3212</v>
      </c>
      <c r="H206" s="47">
        <v>467.95279999999997</v>
      </c>
      <c r="I206" s="69"/>
      <c r="J206" s="44"/>
      <c r="K206" s="44"/>
      <c r="L206" s="44"/>
      <c r="M206" s="44"/>
      <c r="N206" s="44"/>
      <c r="O206" s="44"/>
      <c r="P206" s="44"/>
      <c r="Q206" s="44"/>
      <c r="R206" s="44"/>
    </row>
    <row r="207" spans="1:18" ht="12.75">
      <c r="A207" s="45" t="str">
        <f t="shared" si="0"/>
        <v>Аяк оона</v>
      </c>
      <c r="B207" s="49">
        <v>1917.6175</v>
      </c>
      <c r="C207" s="47">
        <v>28.1851</v>
      </c>
      <c r="D207" s="47">
        <v>113.7789</v>
      </c>
      <c r="E207" s="47">
        <v>41.8815</v>
      </c>
      <c r="F207" s="47">
        <v>535.7255</v>
      </c>
      <c r="G207" s="47">
        <v>448.5643</v>
      </c>
      <c r="H207" s="47">
        <v>749.4821999999999</v>
      </c>
      <c r="I207" s="69"/>
      <c r="J207" s="44"/>
      <c r="K207" s="44"/>
      <c r="L207" s="44"/>
      <c r="M207" s="44"/>
      <c r="N207" s="44"/>
      <c r="O207" s="44"/>
      <c r="P207" s="44"/>
      <c r="Q207" s="44"/>
      <c r="R207" s="44"/>
    </row>
    <row r="208" spans="1:18" ht="12.75">
      <c r="A208" s="45" t="str">
        <f t="shared" si="0"/>
        <v>Тогуздун айы</v>
      </c>
      <c r="B208" s="49">
        <v>1244.2288</v>
      </c>
      <c r="C208" s="47">
        <v>3.4048000000000003</v>
      </c>
      <c r="D208" s="47">
        <v>7.3458000000000006</v>
      </c>
      <c r="E208" s="47">
        <v>37.918</v>
      </c>
      <c r="F208" s="47">
        <v>144.8675</v>
      </c>
      <c r="G208" s="47">
        <v>480.55129999999997</v>
      </c>
      <c r="H208" s="47">
        <v>570.1414</v>
      </c>
      <c r="I208" s="69"/>
      <c r="J208" s="44"/>
      <c r="K208" s="44"/>
      <c r="L208" s="44"/>
      <c r="M208" s="44"/>
      <c r="N208" s="44"/>
      <c r="O208" s="44"/>
      <c r="P208" s="44"/>
      <c r="Q208" s="44"/>
      <c r="R208" s="44"/>
    </row>
    <row r="209" spans="1:18" ht="12.75">
      <c r="A209" s="45" t="str">
        <f t="shared" si="0"/>
        <v>Жетинин айы</v>
      </c>
      <c r="B209" s="49">
        <v>2074.4274</v>
      </c>
      <c r="C209" s="47">
        <v>271.42810000000003</v>
      </c>
      <c r="D209" s="47">
        <v>30.149900000000002</v>
      </c>
      <c r="E209" s="47">
        <v>138.98520000000002</v>
      </c>
      <c r="F209" s="47">
        <v>350.52509999999995</v>
      </c>
      <c r="G209" s="47">
        <v>530.0628</v>
      </c>
      <c r="H209" s="47">
        <v>753.2763</v>
      </c>
      <c r="I209" s="69"/>
      <c r="J209" s="44"/>
      <c r="K209" s="44"/>
      <c r="L209" s="44"/>
      <c r="M209" s="44"/>
      <c r="N209" s="44"/>
      <c r="O209" s="44"/>
      <c r="P209" s="44"/>
      <c r="Q209" s="44"/>
      <c r="R209" s="44"/>
    </row>
    <row r="210" spans="1:18" ht="12.75">
      <c r="A210" s="45" t="str">
        <f t="shared" si="0"/>
        <v>Бештин айы</v>
      </c>
      <c r="B210" s="49">
        <v>1803.7406</v>
      </c>
      <c r="C210" s="47">
        <v>350.0262</v>
      </c>
      <c r="D210" s="47">
        <v>47.9847</v>
      </c>
      <c r="E210" s="47">
        <v>47.8765</v>
      </c>
      <c r="F210" s="47">
        <v>284.9413</v>
      </c>
      <c r="G210" s="47">
        <v>489.9434</v>
      </c>
      <c r="H210" s="47">
        <v>582.9685</v>
      </c>
      <c r="I210" s="69"/>
      <c r="J210" s="44"/>
      <c r="K210" s="44"/>
      <c r="L210" s="44"/>
      <c r="M210" s="44"/>
      <c r="N210" s="44"/>
      <c r="O210" s="44"/>
      <c r="P210" s="44"/>
      <c r="Q210" s="44"/>
      <c r="R210" s="44"/>
    </row>
    <row r="211" spans="1:18" ht="12.75">
      <c r="A211" s="45" t="str">
        <f t="shared" si="0"/>
        <v>Үчтүн  айы </v>
      </c>
      <c r="B211" s="49">
        <v>2716.3882000000003</v>
      </c>
      <c r="C211" s="47">
        <v>350.2502</v>
      </c>
      <c r="D211" s="47">
        <v>173.99939999999998</v>
      </c>
      <c r="E211" s="47">
        <v>75.46860000000001</v>
      </c>
      <c r="F211" s="47">
        <v>379.4085</v>
      </c>
      <c r="G211" s="47">
        <v>735.0378000000001</v>
      </c>
      <c r="H211" s="47">
        <v>1002.2237</v>
      </c>
      <c r="I211" s="69"/>
      <c r="J211" s="44"/>
      <c r="K211" s="44"/>
      <c r="L211" s="44"/>
      <c r="M211" s="44"/>
      <c r="N211" s="44"/>
      <c r="O211" s="44"/>
      <c r="P211" s="44"/>
      <c r="Q211" s="44"/>
      <c r="R211" s="44"/>
    </row>
    <row r="212" spans="1:18" ht="12.75">
      <c r="A212" s="45" t="s">
        <v>75</v>
      </c>
      <c r="B212" s="49">
        <v>1792.2177000000001</v>
      </c>
      <c r="C212" s="47">
        <v>369.46610000000004</v>
      </c>
      <c r="D212" s="47">
        <v>75.92710000000001</v>
      </c>
      <c r="E212" s="47">
        <v>120.87240000000003</v>
      </c>
      <c r="F212" s="47">
        <v>125.4319</v>
      </c>
      <c r="G212" s="47">
        <v>401.9686</v>
      </c>
      <c r="H212" s="47">
        <v>698.5516000000001</v>
      </c>
      <c r="I212" s="69"/>
      <c r="J212" s="44"/>
      <c r="K212" s="44"/>
      <c r="L212" s="44"/>
      <c r="M212" s="44"/>
      <c r="N212" s="44"/>
      <c r="O212" s="44"/>
      <c r="P212" s="44"/>
      <c r="Q212" s="44"/>
      <c r="R212" s="44"/>
    </row>
    <row r="213" spans="1:18" ht="12.75">
      <c r="A213" s="45" t="str">
        <f aca="true" t="shared" si="1" ref="A213:A223">A201</f>
        <v>Жалган куран</v>
      </c>
      <c r="B213" s="49">
        <v>2427.6295999999998</v>
      </c>
      <c r="C213" s="47">
        <v>440.5344</v>
      </c>
      <c r="D213" s="47">
        <v>184.96460000000002</v>
      </c>
      <c r="E213" s="47">
        <v>227.2705</v>
      </c>
      <c r="F213" s="47">
        <v>218.3253</v>
      </c>
      <c r="G213" s="47">
        <v>676.2375999999999</v>
      </c>
      <c r="H213" s="47">
        <v>680.2972</v>
      </c>
      <c r="I213" s="69"/>
      <c r="J213" s="44"/>
      <c r="K213" s="44"/>
      <c r="L213" s="44"/>
      <c r="M213" s="44"/>
      <c r="N213" s="44"/>
      <c r="O213" s="44"/>
      <c r="P213" s="44"/>
      <c r="Q213" s="44"/>
      <c r="R213" s="44"/>
    </row>
    <row r="214" spans="1:18" ht="12.75">
      <c r="A214" s="45" t="str">
        <f t="shared" si="1"/>
        <v>Чын куран</v>
      </c>
      <c r="B214" s="49">
        <v>2149.1054</v>
      </c>
      <c r="C214" s="47">
        <v>513.135</v>
      </c>
      <c r="D214" s="47">
        <v>76.5441</v>
      </c>
      <c r="E214" s="47">
        <v>49.2014</v>
      </c>
      <c r="F214" s="47">
        <v>134.5281</v>
      </c>
      <c r="G214" s="47">
        <v>722.2072</v>
      </c>
      <c r="H214" s="47">
        <v>653.4896</v>
      </c>
      <c r="I214" s="69"/>
      <c r="J214" s="44"/>
      <c r="K214" s="44"/>
      <c r="L214" s="44"/>
      <c r="M214" s="44"/>
      <c r="N214" s="44"/>
      <c r="O214" s="44"/>
      <c r="P214" s="44"/>
      <c r="Q214" s="44"/>
      <c r="R214" s="44"/>
    </row>
    <row r="215" spans="1:18" ht="12.75">
      <c r="A215" s="45" t="str">
        <f t="shared" si="1"/>
        <v>Бугу айы</v>
      </c>
      <c r="B215" s="49">
        <v>2556.0137999999997</v>
      </c>
      <c r="C215" s="47">
        <v>400.71320000000003</v>
      </c>
      <c r="D215" s="47">
        <v>19.1436</v>
      </c>
      <c r="E215" s="47">
        <v>33.017300000000006</v>
      </c>
      <c r="F215" s="47">
        <v>380.0438</v>
      </c>
      <c r="G215" s="47">
        <v>805.9518</v>
      </c>
      <c r="H215" s="47">
        <v>917.1441</v>
      </c>
      <c r="I215" s="69"/>
      <c r="J215" s="44"/>
      <c r="K215" s="44"/>
      <c r="L215" s="44"/>
      <c r="M215" s="44"/>
      <c r="N215" s="44"/>
      <c r="O215" s="44"/>
      <c r="P215" s="44"/>
      <c r="Q215" s="44"/>
      <c r="R215" s="44"/>
    </row>
    <row r="216" spans="1:18" ht="12.75">
      <c r="A216" s="45" t="str">
        <f t="shared" si="1"/>
        <v>Кулжа айы</v>
      </c>
      <c r="B216" s="49">
        <v>2216.8671</v>
      </c>
      <c r="C216" s="47">
        <v>336.8485</v>
      </c>
      <c r="D216" s="47">
        <v>138.7937</v>
      </c>
      <c r="E216" s="47">
        <v>53.7143</v>
      </c>
      <c r="F216" s="47">
        <v>158.5959</v>
      </c>
      <c r="G216" s="47">
        <v>671.6798</v>
      </c>
      <c r="H216" s="47">
        <v>857.2349</v>
      </c>
      <c r="I216" s="69"/>
      <c r="J216" s="44"/>
      <c r="K216" s="44"/>
      <c r="L216" s="44"/>
      <c r="M216" s="44"/>
      <c r="N216" s="44"/>
      <c r="O216" s="44"/>
      <c r="P216" s="44"/>
      <c r="Q216" s="44"/>
      <c r="R216" s="44"/>
    </row>
    <row r="217" spans="1:18" ht="12.75">
      <c r="A217" s="45" t="str">
        <f t="shared" si="1"/>
        <v>Теке айы</v>
      </c>
      <c r="B217" s="49">
        <v>1999.4704</v>
      </c>
      <c r="C217" s="47">
        <v>396.15659999999997</v>
      </c>
      <c r="D217" s="47">
        <v>19.3689</v>
      </c>
      <c r="E217" s="47">
        <v>26.035700000000002</v>
      </c>
      <c r="F217" s="47">
        <v>138.7428</v>
      </c>
      <c r="G217" s="47">
        <v>608.7659</v>
      </c>
      <c r="H217" s="47">
        <v>810.4005</v>
      </c>
      <c r="I217" s="69"/>
      <c r="J217" s="44"/>
      <c r="K217" s="44"/>
      <c r="L217" s="44"/>
      <c r="M217" s="44"/>
      <c r="N217" s="44"/>
      <c r="O217" s="44"/>
      <c r="P217" s="44"/>
      <c r="Q217" s="44"/>
      <c r="R217" s="44"/>
    </row>
    <row r="218" spans="1:18" ht="12.75">
      <c r="A218" s="45" t="str">
        <f t="shared" si="1"/>
        <v>Баш оона </v>
      </c>
      <c r="B218" s="49">
        <v>3112.4442999999997</v>
      </c>
      <c r="C218" s="47">
        <v>339.79679999999996</v>
      </c>
      <c r="D218" s="47">
        <v>35.243900000000004</v>
      </c>
      <c r="E218" s="47">
        <v>38.4206</v>
      </c>
      <c r="F218" s="47">
        <v>412.5208</v>
      </c>
      <c r="G218" s="47">
        <v>933.6639</v>
      </c>
      <c r="H218" s="47">
        <v>1352.7983000000002</v>
      </c>
      <c r="I218" s="69"/>
      <c r="J218" s="44"/>
      <c r="K218" s="44"/>
      <c r="L218" s="44"/>
      <c r="M218" s="44"/>
      <c r="N218" s="44"/>
      <c r="O218" s="44"/>
      <c r="P218" s="44"/>
      <c r="Q218" s="44"/>
      <c r="R218" s="44"/>
    </row>
    <row r="219" spans="1:18" ht="12.75">
      <c r="A219" s="45" t="str">
        <f t="shared" si="1"/>
        <v>Аяк оона</v>
      </c>
      <c r="B219" s="49">
        <v>3027.5905</v>
      </c>
      <c r="C219" s="47">
        <v>643.2063</v>
      </c>
      <c r="D219" s="47">
        <v>1.7892000000000001</v>
      </c>
      <c r="E219" s="47">
        <v>38.392300000000006</v>
      </c>
      <c r="F219" s="47">
        <v>183.65789999999998</v>
      </c>
      <c r="G219" s="47">
        <v>909.6031999999999</v>
      </c>
      <c r="H219" s="47">
        <v>1250.9416</v>
      </c>
      <c r="I219" s="69"/>
      <c r="J219" s="44"/>
      <c r="K219" s="44"/>
      <c r="L219" s="44"/>
      <c r="M219" s="44"/>
      <c r="N219" s="44"/>
      <c r="O219" s="44"/>
      <c r="P219" s="44"/>
      <c r="Q219" s="44"/>
      <c r="R219" s="44"/>
    </row>
    <row r="220" spans="1:18" ht="12.75">
      <c r="A220" s="45" t="str">
        <f t="shared" si="1"/>
        <v>Тогуздун айы</v>
      </c>
      <c r="B220" s="49">
        <v>3221.1027</v>
      </c>
      <c r="C220" s="47">
        <v>524.2586</v>
      </c>
      <c r="D220" s="47">
        <v>52.1502</v>
      </c>
      <c r="E220" s="47">
        <v>48.5066</v>
      </c>
      <c r="F220" s="47">
        <v>158.3254</v>
      </c>
      <c r="G220" s="47">
        <v>1261.3634</v>
      </c>
      <c r="H220" s="47">
        <v>1176.4985</v>
      </c>
      <c r="I220" s="69"/>
      <c r="J220" s="44"/>
      <c r="K220" s="44"/>
      <c r="L220" s="44"/>
      <c r="M220" s="44"/>
      <c r="N220" s="44"/>
      <c r="O220" s="44"/>
      <c r="P220" s="44"/>
      <c r="Q220" s="44"/>
      <c r="R220" s="44"/>
    </row>
    <row r="221" spans="1:18" ht="12.75">
      <c r="A221" s="45" t="str">
        <f t="shared" si="1"/>
        <v>Жетинин айы</v>
      </c>
      <c r="B221" s="49">
        <v>3411.4636</v>
      </c>
      <c r="C221" s="47">
        <v>555.7548</v>
      </c>
      <c r="D221" s="47">
        <v>18.0454</v>
      </c>
      <c r="E221" s="47">
        <v>115.7988</v>
      </c>
      <c r="F221" s="47">
        <v>244.4216</v>
      </c>
      <c r="G221" s="47">
        <v>1013.1372</v>
      </c>
      <c r="H221" s="47">
        <v>1464.3058</v>
      </c>
      <c r="I221" s="69"/>
      <c r="J221" s="44"/>
      <c r="K221" s="44"/>
      <c r="L221" s="44"/>
      <c r="M221" s="44"/>
      <c r="N221" s="44"/>
      <c r="O221" s="44"/>
      <c r="P221" s="44"/>
      <c r="Q221" s="44"/>
      <c r="R221" s="44"/>
    </row>
    <row r="222" spans="1:18" ht="12.75">
      <c r="A222" s="45" t="str">
        <f t="shared" si="1"/>
        <v>Бештин айы</v>
      </c>
      <c r="B222" s="49">
        <v>3167.0211</v>
      </c>
      <c r="C222" s="47">
        <v>602.756</v>
      </c>
      <c r="D222" s="47">
        <v>0.6656</v>
      </c>
      <c r="E222" s="47">
        <v>80.7741</v>
      </c>
      <c r="F222" s="47">
        <v>227.1549</v>
      </c>
      <c r="G222" s="47">
        <v>918.1484</v>
      </c>
      <c r="H222" s="47">
        <v>1337.5221000000001</v>
      </c>
      <c r="I222" s="69"/>
      <c r="J222" s="44"/>
      <c r="K222" s="44"/>
      <c r="L222" s="44"/>
      <c r="M222" s="44"/>
      <c r="N222" s="44"/>
      <c r="O222" s="44"/>
      <c r="P222" s="44"/>
      <c r="Q222" s="44"/>
      <c r="R222" s="44"/>
    </row>
    <row r="223" spans="1:18" ht="12.75">
      <c r="A223" s="45" t="str">
        <f t="shared" si="1"/>
        <v>Үчтүн  айы </v>
      </c>
      <c r="B223" s="49">
        <v>3545.6432</v>
      </c>
      <c r="C223" s="47">
        <v>572.3392</v>
      </c>
      <c r="D223" s="47">
        <v>89.75389999999999</v>
      </c>
      <c r="E223" s="47">
        <v>50.945800000000006</v>
      </c>
      <c r="F223" s="47">
        <v>201.4398</v>
      </c>
      <c r="G223" s="47">
        <v>1055.1312</v>
      </c>
      <c r="H223" s="47">
        <v>1576.0333</v>
      </c>
      <c r="I223" s="69"/>
      <c r="J223" s="44"/>
      <c r="K223" s="44"/>
      <c r="L223" s="44"/>
      <c r="M223" s="44"/>
      <c r="N223" s="44"/>
      <c r="O223" s="44"/>
      <c r="P223" s="44"/>
      <c r="Q223" s="44"/>
      <c r="R223" s="44"/>
    </row>
    <row r="224" spans="1:18" ht="12.75">
      <c r="A224" s="45" t="s">
        <v>76</v>
      </c>
      <c r="B224" s="49">
        <v>2548.02</v>
      </c>
      <c r="C224" s="47">
        <v>463.3503</v>
      </c>
      <c r="D224" s="47">
        <v>117.2893</v>
      </c>
      <c r="E224" s="47">
        <v>28.707900000000002</v>
      </c>
      <c r="F224" s="47">
        <v>87.0222</v>
      </c>
      <c r="G224" s="47">
        <v>795.0459000000001</v>
      </c>
      <c r="H224" s="47">
        <v>1056.6044</v>
      </c>
      <c r="I224" s="69"/>
      <c r="J224" s="44"/>
      <c r="K224" s="44"/>
      <c r="L224" s="44"/>
      <c r="M224" s="44"/>
      <c r="N224" s="44"/>
      <c r="O224" s="44"/>
      <c r="P224" s="44"/>
      <c r="Q224" s="44"/>
      <c r="R224" s="44"/>
    </row>
    <row r="225" spans="1:18" ht="12.75">
      <c r="A225" s="45" t="str">
        <f aca="true" t="shared" si="2" ref="A225:A234">A213</f>
        <v>Жалган куран</v>
      </c>
      <c r="B225" s="140">
        <v>3399.2263</v>
      </c>
      <c r="C225" s="139">
        <v>549.0527</v>
      </c>
      <c r="D225" s="139">
        <v>70.88289999999999</v>
      </c>
      <c r="E225" s="139">
        <v>18.5405</v>
      </c>
      <c r="F225" s="139">
        <v>103.02489999999999</v>
      </c>
      <c r="G225" s="139">
        <v>1241.0576</v>
      </c>
      <c r="H225" s="139">
        <v>1416.6677</v>
      </c>
      <c r="I225" s="69"/>
      <c r="J225" s="44"/>
      <c r="K225" s="44"/>
      <c r="L225" s="44"/>
      <c r="M225" s="44"/>
      <c r="N225" s="44"/>
      <c r="O225" s="44"/>
      <c r="P225" s="44"/>
      <c r="Q225" s="44"/>
      <c r="R225" s="44"/>
    </row>
    <row r="226" spans="1:18" ht="12.75">
      <c r="A226" s="45" t="str">
        <f t="shared" si="2"/>
        <v>Чын куран</v>
      </c>
      <c r="B226" s="140">
        <v>3099.5944</v>
      </c>
      <c r="C226" s="139">
        <v>616.5536</v>
      </c>
      <c r="D226" s="139">
        <v>12.5325</v>
      </c>
      <c r="E226" s="139">
        <v>21.0338</v>
      </c>
      <c r="F226" s="139">
        <v>109.4705</v>
      </c>
      <c r="G226" s="139">
        <v>1122.9756</v>
      </c>
      <c r="H226" s="139">
        <v>1217.0284</v>
      </c>
      <c r="I226" s="69"/>
      <c r="J226" s="44"/>
      <c r="K226" s="44"/>
      <c r="L226" s="44"/>
      <c r="M226" s="44"/>
      <c r="N226" s="44"/>
      <c r="O226" s="44"/>
      <c r="P226" s="44"/>
      <c r="Q226" s="44"/>
      <c r="R226" s="44"/>
    </row>
    <row r="227" spans="1:18" ht="12.75">
      <c r="A227" s="45" t="str">
        <f t="shared" si="2"/>
        <v>Бугу айы</v>
      </c>
      <c r="B227" s="140">
        <v>3700.0680999999995</v>
      </c>
      <c r="C227" s="139">
        <v>746.8079</v>
      </c>
      <c r="D227" s="139">
        <v>9.4831</v>
      </c>
      <c r="E227" s="139">
        <v>6.9395</v>
      </c>
      <c r="F227" s="139">
        <v>177.3126</v>
      </c>
      <c r="G227" s="139">
        <v>1062.8623</v>
      </c>
      <c r="H227" s="139">
        <v>1696.6626999999999</v>
      </c>
      <c r="I227" s="69"/>
      <c r="J227" s="44"/>
      <c r="K227" s="44"/>
      <c r="L227" s="44"/>
      <c r="M227" s="44"/>
      <c r="N227" s="44"/>
      <c r="O227" s="44"/>
      <c r="P227" s="44"/>
      <c r="Q227" s="44"/>
      <c r="R227" s="44"/>
    </row>
    <row r="228" spans="1:18" ht="12.75">
      <c r="A228" s="45" t="str">
        <f t="shared" si="2"/>
        <v>Кулжа айы</v>
      </c>
      <c r="B228" s="140">
        <v>3562.7117000000003</v>
      </c>
      <c r="C228" s="139">
        <v>716.6175999999999</v>
      </c>
      <c r="D228" s="139">
        <v>7.0632</v>
      </c>
      <c r="E228" s="139">
        <v>10.8249</v>
      </c>
      <c r="F228" s="139">
        <v>68.6154</v>
      </c>
      <c r="G228" s="139">
        <v>1042.9766</v>
      </c>
      <c r="H228" s="139">
        <v>1716.614</v>
      </c>
      <c r="I228" s="69"/>
      <c r="J228" s="44"/>
      <c r="K228" s="44"/>
      <c r="L228" s="44"/>
      <c r="M228" s="44"/>
      <c r="N228" s="44"/>
      <c r="O228" s="44"/>
      <c r="P228" s="44"/>
      <c r="Q228" s="44"/>
      <c r="R228" s="44"/>
    </row>
    <row r="229" spans="1:18" ht="12.75">
      <c r="A229" s="45" t="str">
        <f t="shared" si="2"/>
        <v>Теке айы</v>
      </c>
      <c r="B229" s="140">
        <v>4280.899199999999</v>
      </c>
      <c r="C229" s="139">
        <v>796.3666</v>
      </c>
      <c r="D229" s="139">
        <v>4.9826999999999995</v>
      </c>
      <c r="E229" s="139">
        <v>88.62769999999999</v>
      </c>
      <c r="F229" s="139">
        <v>245.9822</v>
      </c>
      <c r="G229" s="139">
        <v>1185.7774</v>
      </c>
      <c r="H229" s="139">
        <v>1959.1626</v>
      </c>
      <c r="I229" s="69"/>
      <c r="J229" s="44"/>
      <c r="K229" s="44"/>
      <c r="L229" s="44"/>
      <c r="M229" s="44"/>
      <c r="N229" s="44"/>
      <c r="O229" s="44"/>
      <c r="P229" s="44"/>
      <c r="Q229" s="44"/>
      <c r="R229" s="44"/>
    </row>
    <row r="230" spans="1:18" ht="12.75">
      <c r="A230" s="45" t="str">
        <f t="shared" si="2"/>
        <v>Баш оона </v>
      </c>
      <c r="B230" s="140">
        <v>4087.1579</v>
      </c>
      <c r="C230" s="139">
        <v>754.6528000000001</v>
      </c>
      <c r="D230" s="139">
        <v>17.8289</v>
      </c>
      <c r="E230" s="139">
        <v>44.969300000000004</v>
      </c>
      <c r="F230" s="139">
        <v>212.4543</v>
      </c>
      <c r="G230" s="139">
        <v>1396.4868000000001</v>
      </c>
      <c r="H230" s="139">
        <v>1660.7658000000001</v>
      </c>
      <c r="I230" s="69"/>
      <c r="J230" s="44"/>
      <c r="K230" s="44"/>
      <c r="L230" s="44"/>
      <c r="M230" s="44"/>
      <c r="N230" s="44"/>
      <c r="O230" s="44"/>
      <c r="P230" s="44"/>
      <c r="Q230" s="44"/>
      <c r="R230" s="44"/>
    </row>
    <row r="231" spans="1:18" ht="12.75">
      <c r="A231" s="45" t="str">
        <f t="shared" si="2"/>
        <v>Аяк оона</v>
      </c>
      <c r="B231" s="140">
        <v>3928.158</v>
      </c>
      <c r="C231" s="139">
        <v>811.7195</v>
      </c>
      <c r="D231" s="139">
        <v>53.127300000000005</v>
      </c>
      <c r="E231" s="139">
        <v>64.7106</v>
      </c>
      <c r="F231" s="139">
        <v>133.1807</v>
      </c>
      <c r="G231" s="139">
        <v>1344.1786000000002</v>
      </c>
      <c r="H231" s="139">
        <v>1521.2413000000001</v>
      </c>
      <c r="I231" s="69"/>
      <c r="J231" s="44"/>
      <c r="K231" s="44"/>
      <c r="L231" s="44"/>
      <c r="M231" s="44"/>
      <c r="N231" s="44"/>
      <c r="O231" s="44"/>
      <c r="P231" s="44"/>
      <c r="Q231" s="44"/>
      <c r="R231" s="44"/>
    </row>
    <row r="232" spans="1:18" ht="12.75">
      <c r="A232" s="45" t="str">
        <f t="shared" si="2"/>
        <v>Тогуздун айы</v>
      </c>
      <c r="B232" s="140">
        <v>3999.9614999999994</v>
      </c>
      <c r="C232" s="139">
        <v>852.0221</v>
      </c>
      <c r="D232" s="139">
        <v>29.7682</v>
      </c>
      <c r="E232" s="139">
        <v>80.6237</v>
      </c>
      <c r="F232" s="139">
        <v>154.3774</v>
      </c>
      <c r="G232" s="139">
        <v>1344.9817</v>
      </c>
      <c r="H232" s="139">
        <v>1538.1884</v>
      </c>
      <c r="I232" s="69"/>
      <c r="J232" s="44"/>
      <c r="K232" s="44"/>
      <c r="L232" s="44"/>
      <c r="M232" s="44"/>
      <c r="N232" s="44"/>
      <c r="O232" s="44"/>
      <c r="P232" s="44"/>
      <c r="Q232" s="44"/>
      <c r="R232" s="44"/>
    </row>
    <row r="233" spans="1:18" ht="12.75">
      <c r="A233" s="45" t="str">
        <f t="shared" si="2"/>
        <v>Жетинин айы</v>
      </c>
      <c r="B233" s="140">
        <v>3908.2567999999997</v>
      </c>
      <c r="C233" s="139">
        <v>778.7116</v>
      </c>
      <c r="D233" s="139">
        <v>47.7331</v>
      </c>
      <c r="E233" s="139">
        <v>46.6283</v>
      </c>
      <c r="F233" s="139">
        <v>221.3812</v>
      </c>
      <c r="G233" s="139">
        <v>1286.2457</v>
      </c>
      <c r="H233" s="139">
        <v>1527.5568999999998</v>
      </c>
      <c r="I233" s="69"/>
      <c r="J233" s="44"/>
      <c r="K233" s="44"/>
      <c r="L233" s="44"/>
      <c r="M233" s="44"/>
      <c r="N233" s="44"/>
      <c r="O233" s="44"/>
      <c r="P233" s="44"/>
      <c r="Q233" s="44"/>
      <c r="R233" s="44"/>
    </row>
    <row r="234" spans="1:18" ht="12.75">
      <c r="A234" s="45" t="str">
        <f t="shared" si="2"/>
        <v>Бештин айы</v>
      </c>
      <c r="B234" s="140">
        <v>3435.3808999999997</v>
      </c>
      <c r="C234" s="139">
        <v>875.5491</v>
      </c>
      <c r="D234" s="139">
        <v>39.0965</v>
      </c>
      <c r="E234" s="139">
        <v>71.2735</v>
      </c>
      <c r="F234" s="139">
        <v>182.43679999999998</v>
      </c>
      <c r="G234" s="139">
        <v>1145.0057</v>
      </c>
      <c r="H234" s="139">
        <v>1122.0193000000002</v>
      </c>
      <c r="I234" s="69"/>
      <c r="J234" s="44"/>
      <c r="K234" s="44"/>
      <c r="L234" s="44"/>
      <c r="M234" s="44"/>
      <c r="N234" s="44"/>
      <c r="O234" s="44"/>
      <c r="P234" s="44"/>
      <c r="Q234" s="44"/>
      <c r="R234" s="44"/>
    </row>
  </sheetData>
  <sheetProtection/>
  <mergeCells count="2">
    <mergeCell ref="A6:A7"/>
    <mergeCell ref="B6:B7"/>
  </mergeCells>
  <printOptions/>
  <pageMargins left="0.75" right="0.75" top="0.6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33"/>
  <sheetViews>
    <sheetView zoomScalePageLayoutView="0" workbookViewId="0" topLeftCell="A1">
      <pane xSplit="1" ySplit="6" topLeftCell="B2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33" sqref="B233:M233"/>
    </sheetView>
  </sheetViews>
  <sheetFormatPr defaultColWidth="9.00390625" defaultRowHeight="12.75"/>
  <cols>
    <col min="1" max="1" width="14.75390625" style="1" customWidth="1"/>
    <col min="2" max="2" width="10.75390625" style="1" customWidth="1"/>
    <col min="3" max="3" width="11.375" style="1" customWidth="1"/>
    <col min="4" max="4" width="9.125" style="1" customWidth="1"/>
    <col min="5" max="5" width="10.00390625" style="1" customWidth="1"/>
    <col min="6" max="6" width="10.75390625" style="1" customWidth="1"/>
    <col min="7" max="7" width="11.25390625" style="1" customWidth="1"/>
    <col min="8" max="8" width="11.375" style="1" customWidth="1"/>
    <col min="9" max="9" width="10.875" style="1" customWidth="1"/>
    <col min="10" max="10" width="10.25390625" style="1" customWidth="1"/>
    <col min="11" max="12" width="11.125" style="1" customWidth="1"/>
    <col min="13" max="13" width="9.125" style="1" customWidth="1"/>
    <col min="14" max="16384" width="9.125" style="91" customWidth="1"/>
  </cols>
  <sheetData>
    <row r="1" ht="12.75">
      <c r="M1" s="32" t="s">
        <v>25</v>
      </c>
    </row>
    <row r="3" ht="14.25">
      <c r="A3" s="9" t="s">
        <v>49</v>
      </c>
    </row>
    <row r="4" spans="1:13" ht="12.75">
      <c r="A4" s="19"/>
      <c r="M4" s="23" t="s">
        <v>39</v>
      </c>
    </row>
    <row r="5" spans="1:13" ht="15" customHeight="1">
      <c r="A5" s="154" t="s">
        <v>27</v>
      </c>
      <c r="B5" s="154" t="s">
        <v>40</v>
      </c>
      <c r="C5" s="31" t="s">
        <v>29</v>
      </c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42.75" customHeight="1">
      <c r="A6" s="155"/>
      <c r="B6" s="155"/>
      <c r="C6" s="28" t="s">
        <v>22</v>
      </c>
      <c r="D6" s="28" t="s">
        <v>17</v>
      </c>
      <c r="E6" s="28" t="s">
        <v>32</v>
      </c>
      <c r="F6" s="28" t="s">
        <v>33</v>
      </c>
      <c r="G6" s="28" t="s">
        <v>18</v>
      </c>
      <c r="H6" s="28" t="s">
        <v>35</v>
      </c>
      <c r="I6" s="28" t="s">
        <v>19</v>
      </c>
      <c r="J6" s="28" t="s">
        <v>20</v>
      </c>
      <c r="K6" s="28" t="s">
        <v>23</v>
      </c>
      <c r="L6" s="28" t="s">
        <v>34</v>
      </c>
      <c r="M6" s="35" t="s">
        <v>21</v>
      </c>
    </row>
    <row r="7" spans="1:13" ht="12.75">
      <c r="A7" s="33" t="s">
        <v>56</v>
      </c>
      <c r="B7" s="92">
        <v>60.78407748695913</v>
      </c>
      <c r="C7" s="93">
        <v>36.19368203003625</v>
      </c>
      <c r="D7" s="93">
        <v>75</v>
      </c>
      <c r="E7" s="93">
        <v>64.07377706495589</v>
      </c>
      <c r="F7" s="93">
        <v>31</v>
      </c>
      <c r="G7" s="93">
        <v>50.22891089108911</v>
      </c>
      <c r="H7" s="93">
        <v>110</v>
      </c>
      <c r="I7" s="93">
        <v>68.46213592233009</v>
      </c>
      <c r="J7" s="94" t="s">
        <v>2</v>
      </c>
      <c r="K7" s="94" t="s">
        <v>2</v>
      </c>
      <c r="L7" s="94" t="s">
        <v>2</v>
      </c>
      <c r="M7" s="95">
        <v>67.64735377315448</v>
      </c>
    </row>
    <row r="8" spans="1:13" ht="12.75">
      <c r="A8" s="33" t="s">
        <v>6</v>
      </c>
      <c r="B8" s="92">
        <v>56.695688144370585</v>
      </c>
      <c r="C8" s="93">
        <v>58.27743755036261</v>
      </c>
      <c r="D8" s="93">
        <v>30.333333333333332</v>
      </c>
      <c r="E8" s="93">
        <v>70</v>
      </c>
      <c r="F8" s="94" t="s">
        <v>2</v>
      </c>
      <c r="G8" s="93">
        <v>48.472045373980855</v>
      </c>
      <c r="H8" s="94" t="s">
        <v>2</v>
      </c>
      <c r="I8" s="93">
        <v>74.375</v>
      </c>
      <c r="J8" s="94" t="s">
        <v>2</v>
      </c>
      <c r="K8" s="93">
        <v>85.9440624419253</v>
      </c>
      <c r="L8" s="94" t="s">
        <v>2</v>
      </c>
      <c r="M8" s="95">
        <v>69.86285255005114</v>
      </c>
    </row>
    <row r="9" spans="1:13" ht="12.75">
      <c r="A9" s="33" t="s">
        <v>7</v>
      </c>
      <c r="B9" s="92">
        <v>60.69362145613836</v>
      </c>
      <c r="C9" s="93">
        <v>65.31692237233798</v>
      </c>
      <c r="D9" s="93">
        <v>24.746645619573798</v>
      </c>
      <c r="E9" s="93">
        <v>80</v>
      </c>
      <c r="F9" s="94" t="s">
        <v>2</v>
      </c>
      <c r="G9" s="93">
        <v>55.64796019900497</v>
      </c>
      <c r="H9" s="94" t="s">
        <v>2</v>
      </c>
      <c r="I9" s="93">
        <v>83.77227722772277</v>
      </c>
      <c r="J9" s="94" t="s">
        <v>2</v>
      </c>
      <c r="K9" s="93">
        <v>64.97440558156615</v>
      </c>
      <c r="L9" s="94" t="s">
        <v>2</v>
      </c>
      <c r="M9" s="95">
        <v>67.01660391220499</v>
      </c>
    </row>
    <row r="10" spans="1:13" ht="12.75">
      <c r="A10" s="33" t="s">
        <v>8</v>
      </c>
      <c r="B10" s="92">
        <v>60.48931827334969</v>
      </c>
      <c r="C10" s="93">
        <v>57.89967884997706</v>
      </c>
      <c r="D10" s="93">
        <v>65.0632911392405</v>
      </c>
      <c r="E10" s="93">
        <v>62</v>
      </c>
      <c r="F10" s="93">
        <v>65</v>
      </c>
      <c r="G10" s="93">
        <v>53.54466790234813</v>
      </c>
      <c r="H10" s="93">
        <v>50</v>
      </c>
      <c r="I10" s="93">
        <v>83.67910447761194</v>
      </c>
      <c r="J10" s="94" t="s">
        <v>2</v>
      </c>
      <c r="K10" s="93">
        <v>60.25145283862316</v>
      </c>
      <c r="L10" s="94" t="s">
        <v>2</v>
      </c>
      <c r="M10" s="95">
        <v>70.87813381385146</v>
      </c>
    </row>
    <row r="11" spans="1:13" ht="12.75">
      <c r="A11" s="33" t="s">
        <v>9</v>
      </c>
      <c r="B11" s="92">
        <v>62.499517907773395</v>
      </c>
      <c r="C11" s="93">
        <v>63.607142857142854</v>
      </c>
      <c r="D11" s="93">
        <v>63.278688524590166</v>
      </c>
      <c r="E11" s="93">
        <v>70</v>
      </c>
      <c r="F11" s="93">
        <v>60</v>
      </c>
      <c r="G11" s="93">
        <v>62.43940381008785</v>
      </c>
      <c r="H11" s="93">
        <v>55</v>
      </c>
      <c r="I11" s="93">
        <v>56.31844262295082</v>
      </c>
      <c r="J11" s="94" t="s">
        <v>2</v>
      </c>
      <c r="K11" s="93">
        <v>67.43866247049567</v>
      </c>
      <c r="L11" s="94" t="s">
        <v>2</v>
      </c>
      <c r="M11" s="95">
        <v>61.354680106600924</v>
      </c>
    </row>
    <row r="12" spans="1:13" ht="12.75">
      <c r="A12" s="33" t="s">
        <v>10</v>
      </c>
      <c r="B12" s="92">
        <v>64.48723364115642</v>
      </c>
      <c r="C12" s="93">
        <v>58.28707224334601</v>
      </c>
      <c r="D12" s="93">
        <v>60</v>
      </c>
      <c r="E12" s="94" t="s">
        <v>2</v>
      </c>
      <c r="F12" s="94" t="s">
        <v>2</v>
      </c>
      <c r="G12" s="93">
        <v>56.72389140271493</v>
      </c>
      <c r="H12" s="93">
        <v>28</v>
      </c>
      <c r="I12" s="93">
        <v>68.17612524461839</v>
      </c>
      <c r="J12" s="94" t="s">
        <v>2</v>
      </c>
      <c r="K12" s="93">
        <v>67.90515505705322</v>
      </c>
      <c r="L12" s="94" t="s">
        <v>2</v>
      </c>
      <c r="M12" s="95">
        <v>67.46707078832453</v>
      </c>
    </row>
    <row r="13" spans="1:13" ht="12.75">
      <c r="A13" s="33" t="s">
        <v>11</v>
      </c>
      <c r="B13" s="92">
        <v>52.07861552056436</v>
      </c>
      <c r="C13" s="93">
        <v>48.6728049983558</v>
      </c>
      <c r="D13" s="93">
        <v>65</v>
      </c>
      <c r="E13" s="93">
        <v>60</v>
      </c>
      <c r="F13" s="94" t="s">
        <v>2</v>
      </c>
      <c r="G13" s="93">
        <v>38.867016518575944</v>
      </c>
      <c r="H13" s="93">
        <v>54.666666666666664</v>
      </c>
      <c r="I13" s="93">
        <v>61.07046296296297</v>
      </c>
      <c r="J13" s="94" t="s">
        <v>2</v>
      </c>
      <c r="K13" s="93">
        <v>72.77092983456932</v>
      </c>
      <c r="L13" s="94" t="s">
        <v>2</v>
      </c>
      <c r="M13" s="95">
        <v>59.34196566949</v>
      </c>
    </row>
    <row r="14" spans="1:13" ht="12.75">
      <c r="A14" s="33" t="s">
        <v>12</v>
      </c>
      <c r="B14" s="92">
        <v>60.33570774525932</v>
      </c>
      <c r="C14" s="93">
        <v>60.73167801361634</v>
      </c>
      <c r="D14" s="93">
        <v>57.5</v>
      </c>
      <c r="E14" s="94" t="s">
        <v>2</v>
      </c>
      <c r="F14" s="94" t="s">
        <v>2</v>
      </c>
      <c r="G14" s="93">
        <v>45.87378099749234</v>
      </c>
      <c r="H14" s="94" t="s">
        <v>2</v>
      </c>
      <c r="I14" s="93">
        <v>67.4390243902439</v>
      </c>
      <c r="J14" s="94" t="s">
        <v>2</v>
      </c>
      <c r="K14" s="93">
        <v>67.87936652713397</v>
      </c>
      <c r="L14" s="94" t="s">
        <v>2</v>
      </c>
      <c r="M14" s="95">
        <v>61.13518782396249</v>
      </c>
    </row>
    <row r="15" spans="1:13" ht="12.75">
      <c r="A15" s="33" t="s">
        <v>13</v>
      </c>
      <c r="B15" s="92">
        <v>54.32045116940581</v>
      </c>
      <c r="C15" s="93">
        <v>67.46913580246914</v>
      </c>
      <c r="D15" s="93">
        <v>67.62845849802372</v>
      </c>
      <c r="E15" s="94" t="s">
        <v>2</v>
      </c>
      <c r="F15" s="94" t="s">
        <v>2</v>
      </c>
      <c r="G15" s="93">
        <v>41.34290722761597</v>
      </c>
      <c r="H15" s="93">
        <v>30</v>
      </c>
      <c r="I15" s="93">
        <v>70</v>
      </c>
      <c r="J15" s="94" t="s">
        <v>2</v>
      </c>
      <c r="K15" s="93">
        <v>77.03652145922747</v>
      </c>
      <c r="L15" s="94" t="s">
        <v>2</v>
      </c>
      <c r="M15" s="95">
        <v>54.874812467532465</v>
      </c>
    </row>
    <row r="16" spans="1:13" ht="12.75">
      <c r="A16" s="33" t="s">
        <v>14</v>
      </c>
      <c r="B16" s="92">
        <v>55.299173988167816</v>
      </c>
      <c r="C16" s="93">
        <v>67.08065667380443</v>
      </c>
      <c r="D16" s="94" t="s">
        <v>2</v>
      </c>
      <c r="E16" s="93">
        <v>70</v>
      </c>
      <c r="F16" s="94" t="s">
        <v>2</v>
      </c>
      <c r="G16" s="93">
        <v>48.90558139534884</v>
      </c>
      <c r="H16" s="94" t="s">
        <v>2</v>
      </c>
      <c r="I16" s="93">
        <v>31.839115646258502</v>
      </c>
      <c r="J16" s="94" t="s">
        <v>2</v>
      </c>
      <c r="K16" s="93">
        <v>73.70286912796794</v>
      </c>
      <c r="L16" s="94" t="s">
        <v>2</v>
      </c>
      <c r="M16" s="95">
        <v>55.54459718670077</v>
      </c>
    </row>
    <row r="17" spans="1:13" ht="12.75">
      <c r="A17" s="33" t="s">
        <v>15</v>
      </c>
      <c r="B17" s="92">
        <v>56.9655451935242</v>
      </c>
      <c r="C17" s="93">
        <v>36.3137748882568</v>
      </c>
      <c r="D17" s="94" t="s">
        <v>2</v>
      </c>
      <c r="E17" s="93">
        <v>65</v>
      </c>
      <c r="F17" s="94" t="s">
        <v>2</v>
      </c>
      <c r="G17" s="93">
        <v>68.19096288327057</v>
      </c>
      <c r="H17" s="94" t="s">
        <v>2</v>
      </c>
      <c r="I17" s="93">
        <v>39.81365120836055</v>
      </c>
      <c r="J17" s="94" t="s">
        <v>2</v>
      </c>
      <c r="K17" s="93">
        <v>76.16261046129208</v>
      </c>
      <c r="L17" s="94" t="s">
        <v>2</v>
      </c>
      <c r="M17" s="95">
        <v>64.50907268428087</v>
      </c>
    </row>
    <row r="18" spans="1:13" ht="12.75">
      <c r="A18" s="34" t="s">
        <v>57</v>
      </c>
      <c r="B18" s="96">
        <v>58.24204719780468</v>
      </c>
      <c r="C18" s="97">
        <v>54.3916763389156</v>
      </c>
      <c r="D18" s="97">
        <v>14.322916666666666</v>
      </c>
      <c r="E18" s="97">
        <v>53.25170068027211</v>
      </c>
      <c r="F18" s="98" t="s">
        <v>2</v>
      </c>
      <c r="G18" s="97">
        <v>48.13115126718945</v>
      </c>
      <c r="H18" s="99" t="s">
        <v>2</v>
      </c>
      <c r="I18" s="97">
        <v>73.42347879532882</v>
      </c>
      <c r="J18" s="98" t="s">
        <v>2</v>
      </c>
      <c r="K18" s="97">
        <v>67.38781301530085</v>
      </c>
      <c r="L18" s="98" t="s">
        <v>2</v>
      </c>
      <c r="M18" s="100">
        <v>62.12399166575282</v>
      </c>
    </row>
    <row r="19" spans="1:13" ht="12.75">
      <c r="A19" s="33" t="s">
        <v>58</v>
      </c>
      <c r="B19" s="92">
        <v>54.27049211794616</v>
      </c>
      <c r="C19" s="93">
        <v>50.41</v>
      </c>
      <c r="D19" s="93">
        <v>57</v>
      </c>
      <c r="E19" s="93">
        <v>63</v>
      </c>
      <c r="F19" s="94" t="s">
        <v>2</v>
      </c>
      <c r="G19" s="93">
        <v>46.22</v>
      </c>
      <c r="H19" s="93">
        <v>50</v>
      </c>
      <c r="I19" s="93">
        <v>61.39</v>
      </c>
      <c r="J19" s="94" t="s">
        <v>2</v>
      </c>
      <c r="K19" s="93">
        <v>68.76</v>
      </c>
      <c r="L19" s="94" t="s">
        <v>2</v>
      </c>
      <c r="M19" s="95">
        <v>61.18</v>
      </c>
    </row>
    <row r="20" spans="1:13" ht="12.75">
      <c r="A20" s="33" t="s">
        <v>6</v>
      </c>
      <c r="B20" s="92">
        <v>59.77402519265556</v>
      </c>
      <c r="C20" s="93">
        <v>41.99</v>
      </c>
      <c r="D20" s="93">
        <v>51</v>
      </c>
      <c r="E20" s="93">
        <v>62.08</v>
      </c>
      <c r="F20" s="94" t="s">
        <v>2</v>
      </c>
      <c r="G20" s="93">
        <v>60.49</v>
      </c>
      <c r="H20" s="94" t="s">
        <v>2</v>
      </c>
      <c r="I20" s="93">
        <v>65.05</v>
      </c>
      <c r="J20" s="94" t="s">
        <v>2</v>
      </c>
      <c r="K20" s="93">
        <v>67.48</v>
      </c>
      <c r="L20" s="94" t="s">
        <v>2</v>
      </c>
      <c r="M20" s="95">
        <v>57.7</v>
      </c>
    </row>
    <row r="21" spans="1:13" ht="12.75">
      <c r="A21" s="33" t="s">
        <v>7</v>
      </c>
      <c r="B21" s="92">
        <v>71.55601948276176</v>
      </c>
      <c r="C21" s="93">
        <v>63.07</v>
      </c>
      <c r="D21" s="94" t="s">
        <v>2</v>
      </c>
      <c r="E21" s="93">
        <v>70</v>
      </c>
      <c r="F21" s="94" t="s">
        <v>2</v>
      </c>
      <c r="G21" s="93">
        <v>66.2</v>
      </c>
      <c r="H21" s="94" t="s">
        <v>2</v>
      </c>
      <c r="I21" s="93">
        <v>55</v>
      </c>
      <c r="J21" s="94" t="s">
        <v>2</v>
      </c>
      <c r="K21" s="93">
        <v>67.16</v>
      </c>
      <c r="L21" s="94" t="s">
        <v>2</v>
      </c>
      <c r="M21" s="95">
        <v>75.81</v>
      </c>
    </row>
    <row r="22" spans="1:13" ht="12.75">
      <c r="A22" s="33" t="s">
        <v>8</v>
      </c>
      <c r="B22" s="92">
        <v>56.77858488027979</v>
      </c>
      <c r="C22" s="93">
        <v>60.84</v>
      </c>
      <c r="D22" s="94" t="s">
        <v>2</v>
      </c>
      <c r="E22" s="94" t="s">
        <v>2</v>
      </c>
      <c r="F22" s="94" t="s">
        <v>2</v>
      </c>
      <c r="G22" s="93">
        <v>51.4</v>
      </c>
      <c r="H22" s="94" t="s">
        <v>2</v>
      </c>
      <c r="I22" s="93">
        <v>27</v>
      </c>
      <c r="J22" s="94" t="s">
        <v>2</v>
      </c>
      <c r="K22" s="93">
        <v>71.16</v>
      </c>
      <c r="L22" s="94" t="s">
        <v>2</v>
      </c>
      <c r="M22" s="95">
        <v>61.21</v>
      </c>
    </row>
    <row r="23" spans="1:13" ht="12.75">
      <c r="A23" s="33" t="s">
        <v>9</v>
      </c>
      <c r="B23" s="92">
        <v>58.88533115940204</v>
      </c>
      <c r="C23" s="93">
        <v>64.79</v>
      </c>
      <c r="D23" s="93">
        <v>0</v>
      </c>
      <c r="E23" s="93">
        <v>78.3</v>
      </c>
      <c r="F23" s="94" t="s">
        <v>2</v>
      </c>
      <c r="G23" s="93">
        <v>50.19</v>
      </c>
      <c r="H23" s="94" t="s">
        <v>2</v>
      </c>
      <c r="I23" s="93">
        <v>60.68</v>
      </c>
      <c r="J23" s="94" t="s">
        <v>2</v>
      </c>
      <c r="K23" s="93">
        <v>47.11</v>
      </c>
      <c r="L23" s="94" t="s">
        <v>2</v>
      </c>
      <c r="M23" s="95">
        <v>79.64</v>
      </c>
    </row>
    <row r="24" spans="1:13" ht="12.75">
      <c r="A24" s="33" t="s">
        <v>10</v>
      </c>
      <c r="B24" s="92">
        <v>62.67895168976794</v>
      </c>
      <c r="C24" s="93">
        <v>52.26</v>
      </c>
      <c r="D24" s="93">
        <v>65.96</v>
      </c>
      <c r="E24" s="93">
        <v>38.28</v>
      </c>
      <c r="F24" s="94" t="s">
        <v>2</v>
      </c>
      <c r="G24" s="93">
        <v>52.61</v>
      </c>
      <c r="H24" s="94" t="s">
        <v>2</v>
      </c>
      <c r="I24" s="93">
        <v>60.24</v>
      </c>
      <c r="J24" s="94" t="s">
        <v>2</v>
      </c>
      <c r="K24" s="93">
        <v>65.94</v>
      </c>
      <c r="L24" s="94" t="s">
        <v>2</v>
      </c>
      <c r="M24" s="95">
        <v>77.72</v>
      </c>
    </row>
    <row r="25" spans="1:13" ht="12.75">
      <c r="A25" s="33" t="s">
        <v>11</v>
      </c>
      <c r="B25" s="92">
        <v>74.05564279647263</v>
      </c>
      <c r="C25" s="93">
        <v>53.62</v>
      </c>
      <c r="D25" s="93">
        <v>37</v>
      </c>
      <c r="E25" s="94" t="s">
        <v>2</v>
      </c>
      <c r="F25" s="94" t="s">
        <v>2</v>
      </c>
      <c r="G25" s="93">
        <v>57.65</v>
      </c>
      <c r="H25" s="94" t="s">
        <v>2</v>
      </c>
      <c r="I25" s="93">
        <v>69.22</v>
      </c>
      <c r="J25" s="94" t="s">
        <v>2</v>
      </c>
      <c r="K25" s="93">
        <v>74.42</v>
      </c>
      <c r="L25" s="94" t="s">
        <v>2</v>
      </c>
      <c r="M25" s="95">
        <v>79.13</v>
      </c>
    </row>
    <row r="26" spans="1:13" ht="12.75">
      <c r="A26" s="33" t="s">
        <v>12</v>
      </c>
      <c r="B26" s="92">
        <v>71.27548939128874</v>
      </c>
      <c r="C26" s="93">
        <v>52.29</v>
      </c>
      <c r="D26" s="93">
        <v>60</v>
      </c>
      <c r="E26" s="93">
        <v>60</v>
      </c>
      <c r="F26" s="94" t="s">
        <v>2</v>
      </c>
      <c r="G26" s="93">
        <v>61.25</v>
      </c>
      <c r="H26" s="94" t="s">
        <v>2</v>
      </c>
      <c r="I26" s="93">
        <v>61.83</v>
      </c>
      <c r="J26" s="94" t="s">
        <v>2</v>
      </c>
      <c r="K26" s="93">
        <v>68.13</v>
      </c>
      <c r="L26" s="94" t="s">
        <v>2</v>
      </c>
      <c r="M26" s="95">
        <v>80.62</v>
      </c>
    </row>
    <row r="27" spans="1:13" ht="12.75">
      <c r="A27" s="33" t="s">
        <v>13</v>
      </c>
      <c r="B27" s="92">
        <v>65.72868976528717</v>
      </c>
      <c r="C27" s="93">
        <v>53.84</v>
      </c>
      <c r="D27" s="94" t="s">
        <v>2</v>
      </c>
      <c r="E27" s="94" t="s">
        <v>2</v>
      </c>
      <c r="F27" s="94" t="s">
        <v>2</v>
      </c>
      <c r="G27" s="93">
        <v>54</v>
      </c>
      <c r="H27" s="94" t="s">
        <v>2</v>
      </c>
      <c r="I27" s="93">
        <v>23.41</v>
      </c>
      <c r="J27" s="94" t="s">
        <v>2</v>
      </c>
      <c r="K27" s="93">
        <v>68.27</v>
      </c>
      <c r="L27" s="94" t="s">
        <v>2</v>
      </c>
      <c r="M27" s="95">
        <v>75.21</v>
      </c>
    </row>
    <row r="28" spans="1:13" ht="12.75">
      <c r="A28" s="33" t="s">
        <v>14</v>
      </c>
      <c r="B28" s="92">
        <v>62.72562216181002</v>
      </c>
      <c r="C28" s="93">
        <v>56.81</v>
      </c>
      <c r="D28" s="93">
        <v>68.24</v>
      </c>
      <c r="E28" s="93">
        <v>53.01</v>
      </c>
      <c r="F28" s="94" t="s">
        <v>2</v>
      </c>
      <c r="G28" s="93">
        <v>60.9</v>
      </c>
      <c r="H28" s="94" t="s">
        <v>2</v>
      </c>
      <c r="I28" s="93">
        <v>65</v>
      </c>
      <c r="J28" s="94" t="s">
        <v>2</v>
      </c>
      <c r="K28" s="93">
        <v>63.74</v>
      </c>
      <c r="L28" s="94" t="s">
        <v>2</v>
      </c>
      <c r="M28" s="95">
        <v>63.62</v>
      </c>
    </row>
    <row r="29" spans="1:13" ht="12.75">
      <c r="A29" s="33" t="s">
        <v>15</v>
      </c>
      <c r="B29" s="92">
        <v>58.063585786956054</v>
      </c>
      <c r="C29" s="93">
        <v>53.56</v>
      </c>
      <c r="D29" s="94" t="s">
        <v>2</v>
      </c>
      <c r="E29" s="93">
        <v>63.41</v>
      </c>
      <c r="F29" s="94" t="s">
        <v>2</v>
      </c>
      <c r="G29" s="93">
        <v>49.75</v>
      </c>
      <c r="H29" s="94" t="s">
        <v>2</v>
      </c>
      <c r="I29" s="93">
        <v>11</v>
      </c>
      <c r="J29" s="94" t="s">
        <v>2</v>
      </c>
      <c r="K29" s="93">
        <v>66.34</v>
      </c>
      <c r="L29" s="94" t="s">
        <v>2</v>
      </c>
      <c r="M29" s="95">
        <v>63.26</v>
      </c>
    </row>
    <row r="30" spans="1:13" ht="12.75">
      <c r="A30" s="34" t="s">
        <v>57</v>
      </c>
      <c r="B30" s="96">
        <v>49.935871496992185</v>
      </c>
      <c r="C30" s="97">
        <v>46.73</v>
      </c>
      <c r="D30" s="97">
        <v>35</v>
      </c>
      <c r="E30" s="97">
        <v>53.77</v>
      </c>
      <c r="F30" s="98" t="s">
        <v>2</v>
      </c>
      <c r="G30" s="97">
        <v>48.26</v>
      </c>
      <c r="H30" s="98" t="s">
        <v>2</v>
      </c>
      <c r="I30" s="97">
        <v>51.95</v>
      </c>
      <c r="J30" s="99" t="s">
        <v>2</v>
      </c>
      <c r="K30" s="97">
        <v>52.96</v>
      </c>
      <c r="L30" s="98" t="s">
        <v>2</v>
      </c>
      <c r="M30" s="100">
        <v>50.15</v>
      </c>
    </row>
    <row r="31" spans="1:13" ht="12.75">
      <c r="A31" s="33" t="s">
        <v>59</v>
      </c>
      <c r="B31" s="92">
        <v>54.13672859926441</v>
      </c>
      <c r="C31" s="93">
        <v>47.16</v>
      </c>
      <c r="D31" s="93">
        <v>60</v>
      </c>
      <c r="E31" s="93">
        <v>51.62</v>
      </c>
      <c r="F31" s="94" t="s">
        <v>2</v>
      </c>
      <c r="G31" s="93">
        <v>42.49</v>
      </c>
      <c r="H31" s="94" t="s">
        <v>2</v>
      </c>
      <c r="I31" s="93">
        <v>32.16</v>
      </c>
      <c r="J31" s="101" t="s">
        <v>2</v>
      </c>
      <c r="K31" s="93">
        <v>55.01</v>
      </c>
      <c r="L31" s="101" t="s">
        <v>2</v>
      </c>
      <c r="M31" s="95">
        <v>60.86</v>
      </c>
    </row>
    <row r="32" spans="1:13" ht="12.75">
      <c r="A32" s="33" t="s">
        <v>6</v>
      </c>
      <c r="B32" s="92">
        <v>53.41177505203179</v>
      </c>
      <c r="C32" s="93">
        <v>51.64</v>
      </c>
      <c r="D32" s="93">
        <v>48.46</v>
      </c>
      <c r="E32" s="93">
        <v>50.94</v>
      </c>
      <c r="F32" s="94" t="s">
        <v>2</v>
      </c>
      <c r="G32" s="93">
        <v>40.92</v>
      </c>
      <c r="H32" s="94" t="s">
        <v>2</v>
      </c>
      <c r="I32" s="93">
        <v>43.01</v>
      </c>
      <c r="J32" s="102" t="s">
        <v>2</v>
      </c>
      <c r="K32" s="93">
        <v>51.41</v>
      </c>
      <c r="L32" s="102" t="s">
        <v>2</v>
      </c>
      <c r="M32" s="95">
        <v>62.26</v>
      </c>
    </row>
    <row r="33" spans="1:13" ht="12.75">
      <c r="A33" s="33" t="s">
        <v>7</v>
      </c>
      <c r="B33" s="92">
        <v>53.728045252191464</v>
      </c>
      <c r="C33" s="93">
        <v>49.31</v>
      </c>
      <c r="D33" s="93">
        <v>57.25</v>
      </c>
      <c r="E33" s="93">
        <v>51.44</v>
      </c>
      <c r="F33" s="93">
        <v>55</v>
      </c>
      <c r="G33" s="93">
        <v>42.73</v>
      </c>
      <c r="H33" s="94" t="s">
        <v>2</v>
      </c>
      <c r="I33" s="93">
        <v>45.69</v>
      </c>
      <c r="J33" s="102" t="s">
        <v>2</v>
      </c>
      <c r="K33" s="93">
        <v>54.23</v>
      </c>
      <c r="L33" s="102" t="s">
        <v>2</v>
      </c>
      <c r="M33" s="95">
        <v>58.82</v>
      </c>
    </row>
    <row r="34" spans="1:13" ht="12.75">
      <c r="A34" s="33" t="s">
        <v>8</v>
      </c>
      <c r="B34" s="92">
        <v>49.93434428241059</v>
      </c>
      <c r="C34" s="93">
        <v>47.8</v>
      </c>
      <c r="D34" s="93">
        <v>44.09</v>
      </c>
      <c r="E34" s="93">
        <v>49.98</v>
      </c>
      <c r="F34" s="94" t="s">
        <v>2</v>
      </c>
      <c r="G34" s="93">
        <v>42.66</v>
      </c>
      <c r="H34" s="94" t="s">
        <v>2</v>
      </c>
      <c r="I34" s="93">
        <v>59.58</v>
      </c>
      <c r="J34" s="102" t="s">
        <v>2</v>
      </c>
      <c r="K34" s="93">
        <v>50.06</v>
      </c>
      <c r="L34" s="102" t="s">
        <v>2</v>
      </c>
      <c r="M34" s="95">
        <v>53.51</v>
      </c>
    </row>
    <row r="35" spans="1:13" ht="12.75">
      <c r="A35" s="33" t="s">
        <v>9</v>
      </c>
      <c r="B35" s="92">
        <v>53.39370732959337</v>
      </c>
      <c r="C35" s="93">
        <v>56.6</v>
      </c>
      <c r="D35" s="93">
        <v>49.08</v>
      </c>
      <c r="E35" s="93">
        <v>65.56</v>
      </c>
      <c r="F35" s="94" t="s">
        <v>2</v>
      </c>
      <c r="G35" s="93">
        <v>58.76</v>
      </c>
      <c r="H35" s="94" t="s">
        <v>2</v>
      </c>
      <c r="I35" s="93">
        <v>8.09</v>
      </c>
      <c r="J35" s="102" t="s">
        <v>2</v>
      </c>
      <c r="K35" s="93">
        <v>51.74</v>
      </c>
      <c r="L35" s="102" t="s">
        <v>2</v>
      </c>
      <c r="M35" s="95">
        <v>33.16</v>
      </c>
    </row>
    <row r="36" spans="1:13" ht="12.75">
      <c r="A36" s="33" t="s">
        <v>10</v>
      </c>
      <c r="B36" s="92">
        <v>47.48305662330099</v>
      </c>
      <c r="C36" s="93">
        <v>43.53</v>
      </c>
      <c r="D36" s="93">
        <v>60</v>
      </c>
      <c r="E36" s="93">
        <v>57.86</v>
      </c>
      <c r="F36" s="94" t="s">
        <v>2</v>
      </c>
      <c r="G36" s="93">
        <v>46.96</v>
      </c>
      <c r="H36" s="93">
        <v>49.78</v>
      </c>
      <c r="I36" s="94" t="s">
        <v>2</v>
      </c>
      <c r="J36" s="102" t="s">
        <v>2</v>
      </c>
      <c r="K36" s="93">
        <v>50.11</v>
      </c>
      <c r="L36" s="102" t="s">
        <v>2</v>
      </c>
      <c r="M36" s="95">
        <v>47.11</v>
      </c>
    </row>
    <row r="37" spans="1:13" ht="12.75">
      <c r="A37" s="33" t="s">
        <v>11</v>
      </c>
      <c r="B37" s="92">
        <v>51.32095817674787</v>
      </c>
      <c r="C37" s="93">
        <v>55.17</v>
      </c>
      <c r="D37" s="93">
        <v>36.77</v>
      </c>
      <c r="E37" s="93">
        <v>70</v>
      </c>
      <c r="F37" s="94" t="s">
        <v>2</v>
      </c>
      <c r="G37" s="93">
        <v>50.47</v>
      </c>
      <c r="H37" s="93">
        <v>36</v>
      </c>
      <c r="I37" s="93">
        <v>50</v>
      </c>
      <c r="J37" s="102" t="s">
        <v>2</v>
      </c>
      <c r="K37" s="93">
        <v>53.42</v>
      </c>
      <c r="L37" s="102" t="s">
        <v>2</v>
      </c>
      <c r="M37" s="95">
        <v>54.89</v>
      </c>
    </row>
    <row r="38" spans="1:13" ht="12.75">
      <c r="A38" s="33" t="s">
        <v>12</v>
      </c>
      <c r="B38" s="92">
        <v>55.75209614422597</v>
      </c>
      <c r="C38" s="93">
        <v>66.39</v>
      </c>
      <c r="D38" s="93">
        <v>64.97</v>
      </c>
      <c r="E38" s="93">
        <v>69.09</v>
      </c>
      <c r="F38" s="94" t="s">
        <v>2</v>
      </c>
      <c r="G38" s="93">
        <v>50.43</v>
      </c>
      <c r="H38" s="102" t="s">
        <v>2</v>
      </c>
      <c r="I38" s="93">
        <v>50</v>
      </c>
      <c r="J38" s="102" t="s">
        <v>2</v>
      </c>
      <c r="K38" s="93">
        <v>55.56</v>
      </c>
      <c r="L38" s="102" t="s">
        <v>2</v>
      </c>
      <c r="M38" s="95">
        <v>57.49</v>
      </c>
    </row>
    <row r="39" spans="1:13" ht="12.75">
      <c r="A39" s="33" t="s">
        <v>13</v>
      </c>
      <c r="B39" s="92">
        <v>50.17798699947316</v>
      </c>
      <c r="C39" s="93">
        <v>48.19</v>
      </c>
      <c r="D39" s="93">
        <v>50</v>
      </c>
      <c r="E39" s="93">
        <v>75.65</v>
      </c>
      <c r="F39" s="94" t="s">
        <v>2</v>
      </c>
      <c r="G39" s="93">
        <v>50.39</v>
      </c>
      <c r="H39" s="102" t="s">
        <v>2</v>
      </c>
      <c r="I39" s="93">
        <v>50</v>
      </c>
      <c r="J39" s="102" t="s">
        <v>2</v>
      </c>
      <c r="K39" s="93">
        <v>59.16</v>
      </c>
      <c r="L39" s="102" t="s">
        <v>2</v>
      </c>
      <c r="M39" s="95">
        <v>41.28</v>
      </c>
    </row>
    <row r="40" spans="1:13" ht="12.75">
      <c r="A40" s="33" t="s">
        <v>14</v>
      </c>
      <c r="B40" s="92">
        <v>59.83163898534469</v>
      </c>
      <c r="C40" s="93">
        <v>54.09</v>
      </c>
      <c r="D40" s="94" t="s">
        <v>2</v>
      </c>
      <c r="E40" s="93">
        <v>62.46</v>
      </c>
      <c r="F40" s="94" t="s">
        <v>2</v>
      </c>
      <c r="G40" s="93">
        <v>47.08</v>
      </c>
      <c r="H40" s="102" t="s">
        <v>2</v>
      </c>
      <c r="I40" s="102" t="s">
        <v>2</v>
      </c>
      <c r="J40" s="102" t="s">
        <v>2</v>
      </c>
      <c r="K40" s="93">
        <v>67.66</v>
      </c>
      <c r="L40" s="102" t="s">
        <v>2</v>
      </c>
      <c r="M40" s="95">
        <v>50.96</v>
      </c>
    </row>
    <row r="41" spans="1:13" ht="12.75">
      <c r="A41" s="33" t="s">
        <v>15</v>
      </c>
      <c r="B41" s="92">
        <v>61.1516208219377</v>
      </c>
      <c r="C41" s="93">
        <v>70.45</v>
      </c>
      <c r="D41" s="93">
        <v>52.06</v>
      </c>
      <c r="E41" s="94" t="s">
        <v>2</v>
      </c>
      <c r="F41" s="93">
        <v>40.08</v>
      </c>
      <c r="G41" s="93">
        <v>49.94</v>
      </c>
      <c r="H41" s="102" t="s">
        <v>2</v>
      </c>
      <c r="I41" s="102" t="s">
        <v>2</v>
      </c>
      <c r="J41" s="102" t="s">
        <v>2</v>
      </c>
      <c r="K41" s="93">
        <v>70.77</v>
      </c>
      <c r="L41" s="102" t="s">
        <v>2</v>
      </c>
      <c r="M41" s="95">
        <v>76.54</v>
      </c>
    </row>
    <row r="42" spans="1:13" ht="12.75">
      <c r="A42" s="34" t="s">
        <v>57</v>
      </c>
      <c r="B42" s="96">
        <v>42.44620320804654</v>
      </c>
      <c r="C42" s="97">
        <v>98.87</v>
      </c>
      <c r="D42" s="97">
        <v>64.88</v>
      </c>
      <c r="E42" s="99" t="s">
        <v>2</v>
      </c>
      <c r="F42" s="98" t="s">
        <v>2</v>
      </c>
      <c r="G42" s="97">
        <v>47.08</v>
      </c>
      <c r="H42" s="98" t="s">
        <v>2</v>
      </c>
      <c r="I42" s="97">
        <v>19.68</v>
      </c>
      <c r="J42" s="98" t="s">
        <v>2</v>
      </c>
      <c r="K42" s="97">
        <v>72.8</v>
      </c>
      <c r="L42" s="98" t="s">
        <v>2</v>
      </c>
      <c r="M42" s="100">
        <v>63.35</v>
      </c>
    </row>
    <row r="43" spans="1:13" ht="12.75">
      <c r="A43" s="33" t="s">
        <v>60</v>
      </c>
      <c r="B43" s="92">
        <v>65.14517246227919</v>
      </c>
      <c r="C43" s="93">
        <v>89</v>
      </c>
      <c r="D43" s="93">
        <v>53.64</v>
      </c>
      <c r="E43" s="93">
        <v>67.38</v>
      </c>
      <c r="F43" s="93">
        <v>70</v>
      </c>
      <c r="G43" s="93">
        <v>68.87</v>
      </c>
      <c r="H43" s="94" t="s">
        <v>2</v>
      </c>
      <c r="I43" s="94" t="s">
        <v>2</v>
      </c>
      <c r="J43" s="94" t="s">
        <v>2</v>
      </c>
      <c r="K43" s="93">
        <v>79.55</v>
      </c>
      <c r="L43" s="94" t="s">
        <v>2</v>
      </c>
      <c r="M43" s="95">
        <v>57.41</v>
      </c>
    </row>
    <row r="44" spans="1:13" ht="12.75">
      <c r="A44" s="33" t="s">
        <v>6</v>
      </c>
      <c r="B44" s="92">
        <v>62.892046465219885</v>
      </c>
      <c r="C44" s="93">
        <v>83.17</v>
      </c>
      <c r="D44" s="93">
        <v>60.64</v>
      </c>
      <c r="E44" s="93">
        <v>59.75</v>
      </c>
      <c r="F44" s="94" t="s">
        <v>2</v>
      </c>
      <c r="G44" s="93">
        <v>67.24</v>
      </c>
      <c r="H44" s="94" t="s">
        <v>2</v>
      </c>
      <c r="I44" s="93">
        <v>58.22</v>
      </c>
      <c r="J44" s="94" t="s">
        <v>2</v>
      </c>
      <c r="K44" s="93">
        <v>71.63</v>
      </c>
      <c r="L44" s="94" t="s">
        <v>2</v>
      </c>
      <c r="M44" s="95">
        <v>54.92</v>
      </c>
    </row>
    <row r="45" spans="1:13" ht="12.75">
      <c r="A45" s="33" t="s">
        <v>7</v>
      </c>
      <c r="B45" s="92">
        <v>53.59637409482612</v>
      </c>
      <c r="C45" s="93">
        <v>65.42</v>
      </c>
      <c r="D45" s="93">
        <v>42.48</v>
      </c>
      <c r="E45" s="93">
        <v>60</v>
      </c>
      <c r="F45" s="94" t="s">
        <v>2</v>
      </c>
      <c r="G45" s="93">
        <v>61.04</v>
      </c>
      <c r="H45" s="94" t="s">
        <v>2</v>
      </c>
      <c r="I45" s="93">
        <v>11</v>
      </c>
      <c r="J45" s="94" t="s">
        <v>2</v>
      </c>
      <c r="K45" s="93">
        <v>65.7</v>
      </c>
      <c r="L45" s="94" t="s">
        <v>2</v>
      </c>
      <c r="M45" s="95">
        <v>45.77</v>
      </c>
    </row>
    <row r="46" spans="1:13" ht="12.75">
      <c r="A46" s="33" t="s">
        <v>8</v>
      </c>
      <c r="B46" s="92">
        <v>54.33386051177578</v>
      </c>
      <c r="C46" s="93">
        <v>51.42</v>
      </c>
      <c r="D46" s="93">
        <v>39.04</v>
      </c>
      <c r="E46" s="93">
        <v>51.7</v>
      </c>
      <c r="F46" s="93">
        <v>55</v>
      </c>
      <c r="G46" s="93">
        <v>57.42</v>
      </c>
      <c r="H46" s="93">
        <v>60</v>
      </c>
      <c r="I46" s="93">
        <v>66.14</v>
      </c>
      <c r="J46" s="94" t="s">
        <v>2</v>
      </c>
      <c r="K46" s="93">
        <v>63.32</v>
      </c>
      <c r="L46" s="94" t="s">
        <v>2</v>
      </c>
      <c r="M46" s="95">
        <v>42.69</v>
      </c>
    </row>
    <row r="47" spans="1:13" ht="12.75">
      <c r="A47" s="33" t="s">
        <v>9</v>
      </c>
      <c r="B47" s="92">
        <v>46.012927547566804</v>
      </c>
      <c r="C47" s="93">
        <v>35.17</v>
      </c>
      <c r="D47" s="93">
        <v>55.84</v>
      </c>
      <c r="E47" s="93">
        <v>70</v>
      </c>
      <c r="F47" s="94" t="s">
        <v>2</v>
      </c>
      <c r="G47" s="93">
        <v>40.05</v>
      </c>
      <c r="H47" s="102" t="s">
        <v>2</v>
      </c>
      <c r="I47" s="93">
        <v>11</v>
      </c>
      <c r="J47" s="94" t="s">
        <v>2</v>
      </c>
      <c r="K47" s="93">
        <v>56.56</v>
      </c>
      <c r="L47" s="94" t="s">
        <v>2</v>
      </c>
      <c r="M47" s="95">
        <v>48.75</v>
      </c>
    </row>
    <row r="48" spans="1:13" ht="12.75">
      <c r="A48" s="33" t="s">
        <v>10</v>
      </c>
      <c r="B48" s="92">
        <v>58.55135880397702</v>
      </c>
      <c r="C48" s="93">
        <v>40</v>
      </c>
      <c r="D48" s="93">
        <v>61.97</v>
      </c>
      <c r="E48" s="93">
        <v>70</v>
      </c>
      <c r="F48" s="94" t="s">
        <v>2</v>
      </c>
      <c r="G48" s="93">
        <v>62.35</v>
      </c>
      <c r="H48" s="102" t="s">
        <v>2</v>
      </c>
      <c r="I48" s="93">
        <v>53.63</v>
      </c>
      <c r="J48" s="94" t="s">
        <v>2</v>
      </c>
      <c r="K48" s="93">
        <v>46.13</v>
      </c>
      <c r="L48" s="94" t="s">
        <v>2</v>
      </c>
      <c r="M48" s="95">
        <v>65.57</v>
      </c>
    </row>
    <row r="49" spans="1:13" ht="12.75">
      <c r="A49" s="33" t="s">
        <v>11</v>
      </c>
      <c r="B49" s="92">
        <v>41.350441043973</v>
      </c>
      <c r="C49" s="93">
        <v>18.84</v>
      </c>
      <c r="D49" s="93">
        <v>52.12</v>
      </c>
      <c r="E49" s="94" t="s">
        <v>2</v>
      </c>
      <c r="F49" s="93">
        <v>55</v>
      </c>
      <c r="G49" s="93">
        <v>54.09</v>
      </c>
      <c r="H49" s="102" t="s">
        <v>2</v>
      </c>
      <c r="I49" s="93">
        <v>69.57</v>
      </c>
      <c r="J49" s="94" t="s">
        <v>2</v>
      </c>
      <c r="K49" s="93">
        <v>60.18</v>
      </c>
      <c r="L49" s="94" t="s">
        <v>2</v>
      </c>
      <c r="M49" s="95">
        <v>38.98</v>
      </c>
    </row>
    <row r="50" spans="1:13" ht="12.75">
      <c r="A50" s="33" t="s">
        <v>12</v>
      </c>
      <c r="B50" s="92">
        <v>55.03938748015484</v>
      </c>
      <c r="C50" s="93">
        <v>59.58</v>
      </c>
      <c r="D50" s="93">
        <v>55.58</v>
      </c>
      <c r="E50" s="93">
        <v>50</v>
      </c>
      <c r="F50" s="94" t="s">
        <v>2</v>
      </c>
      <c r="G50" s="93">
        <v>53.97</v>
      </c>
      <c r="H50" s="102" t="s">
        <v>2</v>
      </c>
      <c r="I50" s="93">
        <v>69.35</v>
      </c>
      <c r="J50" s="94" t="s">
        <v>2</v>
      </c>
      <c r="K50" s="93">
        <v>55.22</v>
      </c>
      <c r="L50" s="94" t="s">
        <v>2</v>
      </c>
      <c r="M50" s="95">
        <v>54.25</v>
      </c>
    </row>
    <row r="51" spans="1:13" ht="12.75">
      <c r="A51" s="33" t="s">
        <v>13</v>
      </c>
      <c r="B51" s="92">
        <v>54.794995830749826</v>
      </c>
      <c r="C51" s="93">
        <v>32.01</v>
      </c>
      <c r="D51" s="93">
        <v>30</v>
      </c>
      <c r="E51" s="94" t="s">
        <v>2</v>
      </c>
      <c r="F51" s="94" t="s">
        <v>2</v>
      </c>
      <c r="G51" s="93">
        <v>51.25</v>
      </c>
      <c r="H51" s="102" t="s">
        <v>2</v>
      </c>
      <c r="I51" s="93">
        <v>11</v>
      </c>
      <c r="J51" s="94" t="s">
        <v>2</v>
      </c>
      <c r="K51" s="93">
        <v>62.45</v>
      </c>
      <c r="L51" s="94" t="s">
        <v>2</v>
      </c>
      <c r="M51" s="95">
        <v>60.69</v>
      </c>
    </row>
    <row r="52" spans="1:13" ht="12.75">
      <c r="A52" s="33" t="s">
        <v>14</v>
      </c>
      <c r="B52" s="92">
        <v>48.633954511069646</v>
      </c>
      <c r="C52" s="93">
        <v>37.49</v>
      </c>
      <c r="D52" s="93">
        <v>36.29</v>
      </c>
      <c r="E52" s="94" t="s">
        <v>2</v>
      </c>
      <c r="F52" s="94" t="s">
        <v>2</v>
      </c>
      <c r="G52" s="93">
        <v>50.53</v>
      </c>
      <c r="H52" s="102" t="s">
        <v>2</v>
      </c>
      <c r="I52" s="93">
        <v>54.71</v>
      </c>
      <c r="J52" s="94" t="s">
        <v>2</v>
      </c>
      <c r="K52" s="93">
        <v>68.76</v>
      </c>
      <c r="L52" s="94" t="s">
        <v>2</v>
      </c>
      <c r="M52" s="95">
        <v>44.32</v>
      </c>
    </row>
    <row r="53" spans="1:13" ht="12.75">
      <c r="A53" s="33" t="s">
        <v>15</v>
      </c>
      <c r="B53" s="92">
        <v>51.104603982990064</v>
      </c>
      <c r="C53" s="93">
        <v>36.45</v>
      </c>
      <c r="D53" s="94" t="s">
        <v>2</v>
      </c>
      <c r="E53" s="94" t="s">
        <v>2</v>
      </c>
      <c r="F53" s="93">
        <v>50.98</v>
      </c>
      <c r="G53" s="93">
        <v>57.57</v>
      </c>
      <c r="H53" s="102" t="s">
        <v>2</v>
      </c>
      <c r="I53" s="94" t="s">
        <v>2</v>
      </c>
      <c r="J53" s="94" t="s">
        <v>2</v>
      </c>
      <c r="K53" s="93">
        <v>62.46</v>
      </c>
      <c r="L53" s="94" t="s">
        <v>2</v>
      </c>
      <c r="M53" s="95">
        <v>44.99</v>
      </c>
    </row>
    <row r="54" spans="1:13" ht="12.75">
      <c r="A54" s="34" t="s">
        <v>57</v>
      </c>
      <c r="B54" s="96">
        <v>54.79787794022406</v>
      </c>
      <c r="C54" s="97">
        <v>40</v>
      </c>
      <c r="D54" s="97">
        <v>47.87</v>
      </c>
      <c r="E54" s="97">
        <v>70</v>
      </c>
      <c r="F54" s="98" t="s">
        <v>2</v>
      </c>
      <c r="G54" s="97">
        <v>63.98</v>
      </c>
      <c r="H54" s="98" t="s">
        <v>2</v>
      </c>
      <c r="I54" s="97">
        <v>42.84</v>
      </c>
      <c r="J54" s="98" t="s">
        <v>2</v>
      </c>
      <c r="K54" s="97">
        <v>58.48</v>
      </c>
      <c r="L54" s="98" t="s">
        <v>2</v>
      </c>
      <c r="M54" s="100">
        <v>53.68</v>
      </c>
    </row>
    <row r="55" spans="1:13" ht="12.75">
      <c r="A55" s="33" t="s">
        <v>61</v>
      </c>
      <c r="B55" s="92">
        <v>53.290257602975764</v>
      </c>
      <c r="C55" s="93">
        <v>74.55</v>
      </c>
      <c r="D55" s="93">
        <v>50</v>
      </c>
      <c r="E55" s="93">
        <v>72.98</v>
      </c>
      <c r="F55" s="94" t="s">
        <v>2</v>
      </c>
      <c r="G55" s="93">
        <v>49.33</v>
      </c>
      <c r="H55" s="94" t="s">
        <v>2</v>
      </c>
      <c r="I55" s="93">
        <v>11</v>
      </c>
      <c r="J55" s="101" t="s">
        <v>2</v>
      </c>
      <c r="K55" s="93">
        <v>57.09</v>
      </c>
      <c r="L55" s="101" t="s">
        <v>2</v>
      </c>
      <c r="M55" s="95">
        <v>43.17</v>
      </c>
    </row>
    <row r="56" spans="1:13" ht="12.75">
      <c r="A56" s="33" t="s">
        <v>6</v>
      </c>
      <c r="B56" s="92">
        <v>50.4930214530174</v>
      </c>
      <c r="C56" s="93">
        <v>45</v>
      </c>
      <c r="D56" s="93">
        <v>70</v>
      </c>
      <c r="E56" s="93">
        <v>46.36</v>
      </c>
      <c r="F56" s="94" t="s">
        <v>2</v>
      </c>
      <c r="G56" s="93">
        <v>55.95</v>
      </c>
      <c r="H56" s="93">
        <v>60</v>
      </c>
      <c r="I56" s="93">
        <v>11</v>
      </c>
      <c r="J56" s="102" t="s">
        <v>2</v>
      </c>
      <c r="K56" s="93">
        <v>49.73</v>
      </c>
      <c r="L56" s="102" t="s">
        <v>2</v>
      </c>
      <c r="M56" s="95">
        <v>49.99</v>
      </c>
    </row>
    <row r="57" spans="1:13" ht="12.75">
      <c r="A57" s="33" t="s">
        <v>7</v>
      </c>
      <c r="B57" s="92">
        <v>48.85065169228233</v>
      </c>
      <c r="C57" s="93">
        <v>72.13</v>
      </c>
      <c r="D57" s="93">
        <v>17.97</v>
      </c>
      <c r="E57" s="93">
        <v>42.8</v>
      </c>
      <c r="F57" s="93">
        <v>60</v>
      </c>
      <c r="G57" s="93">
        <v>55.28</v>
      </c>
      <c r="H57" s="94" t="s">
        <v>2</v>
      </c>
      <c r="I57" s="93">
        <v>28.7</v>
      </c>
      <c r="J57" s="102" t="s">
        <v>2</v>
      </c>
      <c r="K57" s="93">
        <v>54.43</v>
      </c>
      <c r="L57" s="102" t="s">
        <v>2</v>
      </c>
      <c r="M57" s="95">
        <v>47.43</v>
      </c>
    </row>
    <row r="58" spans="1:13" ht="12.75">
      <c r="A58" s="33" t="s">
        <v>8</v>
      </c>
      <c r="B58" s="92">
        <v>39.20308930494639</v>
      </c>
      <c r="C58" s="93">
        <v>10.22</v>
      </c>
      <c r="D58" s="93">
        <v>41.9</v>
      </c>
      <c r="E58" s="93">
        <v>55</v>
      </c>
      <c r="F58" s="93">
        <v>57.5</v>
      </c>
      <c r="G58" s="93">
        <v>57.42</v>
      </c>
      <c r="H58" s="94" t="s">
        <v>2</v>
      </c>
      <c r="I58" s="93">
        <v>10.46</v>
      </c>
      <c r="J58" s="102" t="s">
        <v>2</v>
      </c>
      <c r="K58" s="93">
        <v>60.96</v>
      </c>
      <c r="L58" s="102" t="s">
        <v>2</v>
      </c>
      <c r="M58" s="95">
        <v>54</v>
      </c>
    </row>
    <row r="59" spans="1:13" ht="12.75">
      <c r="A59" s="33" t="s">
        <v>9</v>
      </c>
      <c r="B59" s="92">
        <v>53.8905330849687</v>
      </c>
      <c r="C59" s="93">
        <v>43.83</v>
      </c>
      <c r="D59" s="93">
        <v>44.82</v>
      </c>
      <c r="E59" s="93">
        <v>62.31</v>
      </c>
      <c r="F59" s="93">
        <v>54.55</v>
      </c>
      <c r="G59" s="93">
        <v>60.27</v>
      </c>
      <c r="H59" s="94" t="s">
        <v>2</v>
      </c>
      <c r="I59" s="102" t="s">
        <v>2</v>
      </c>
      <c r="J59" s="102" t="s">
        <v>2</v>
      </c>
      <c r="K59" s="93">
        <v>61.18</v>
      </c>
      <c r="L59" s="102" t="s">
        <v>2</v>
      </c>
      <c r="M59" s="95">
        <v>52.52</v>
      </c>
    </row>
    <row r="60" spans="1:13" ht="12.75">
      <c r="A60" s="33" t="s">
        <v>10</v>
      </c>
      <c r="B60" s="92">
        <v>42.919747424725756</v>
      </c>
      <c r="C60" s="93">
        <v>56.87</v>
      </c>
      <c r="D60" s="93">
        <v>48.02</v>
      </c>
      <c r="E60" s="93">
        <v>51.92</v>
      </c>
      <c r="F60" s="93">
        <v>48.43</v>
      </c>
      <c r="G60" s="93">
        <v>44.76</v>
      </c>
      <c r="H60" s="94" t="s">
        <v>2</v>
      </c>
      <c r="I60" s="93">
        <v>16.44</v>
      </c>
      <c r="J60" s="102" t="s">
        <v>2</v>
      </c>
      <c r="K60" s="93">
        <v>49.39</v>
      </c>
      <c r="L60" s="102" t="s">
        <v>2</v>
      </c>
      <c r="M60" s="95">
        <v>35.39</v>
      </c>
    </row>
    <row r="61" spans="1:13" ht="12.75">
      <c r="A61" s="33" t="s">
        <v>11</v>
      </c>
      <c r="B61" s="92">
        <v>45.38578261595858</v>
      </c>
      <c r="C61" s="93">
        <v>35.99</v>
      </c>
      <c r="D61" s="93">
        <v>43.94</v>
      </c>
      <c r="E61" s="93">
        <v>53.46</v>
      </c>
      <c r="F61" s="93">
        <v>39.24</v>
      </c>
      <c r="G61" s="93">
        <v>54.73</v>
      </c>
      <c r="H61" s="94" t="s">
        <v>2</v>
      </c>
      <c r="I61" s="93">
        <v>15.38</v>
      </c>
      <c r="J61" s="102" t="s">
        <v>2</v>
      </c>
      <c r="K61" s="93">
        <v>52.43</v>
      </c>
      <c r="L61" s="102" t="s">
        <v>2</v>
      </c>
      <c r="M61" s="95">
        <v>44.31</v>
      </c>
    </row>
    <row r="62" spans="1:13" ht="12.75">
      <c r="A62" s="33" t="s">
        <v>12</v>
      </c>
      <c r="B62" s="92">
        <v>40.7428996838133</v>
      </c>
      <c r="C62" s="93">
        <v>41.29</v>
      </c>
      <c r="D62" s="93">
        <v>34.54</v>
      </c>
      <c r="E62" s="94" t="s">
        <v>2</v>
      </c>
      <c r="F62" s="94" t="s">
        <v>2</v>
      </c>
      <c r="G62" s="93">
        <v>48.51</v>
      </c>
      <c r="H62" s="93">
        <v>48</v>
      </c>
      <c r="I62" s="93">
        <v>25.97</v>
      </c>
      <c r="J62" s="102" t="s">
        <v>2</v>
      </c>
      <c r="K62" s="93">
        <v>51.91</v>
      </c>
      <c r="L62" s="102" t="s">
        <v>2</v>
      </c>
      <c r="M62" s="95">
        <v>32.57</v>
      </c>
    </row>
    <row r="63" spans="1:13" ht="12.75">
      <c r="A63" s="33" t="s">
        <v>13</v>
      </c>
      <c r="B63" s="92">
        <v>38.202732427028884</v>
      </c>
      <c r="C63" s="93">
        <v>35.18</v>
      </c>
      <c r="D63" s="93">
        <v>30</v>
      </c>
      <c r="E63" s="93">
        <v>26.36</v>
      </c>
      <c r="F63" s="103">
        <v>0</v>
      </c>
      <c r="G63" s="93">
        <v>50.03</v>
      </c>
      <c r="H63" s="94" t="s">
        <v>2</v>
      </c>
      <c r="I63" s="93">
        <v>5.69</v>
      </c>
      <c r="J63" s="102" t="s">
        <v>2</v>
      </c>
      <c r="K63" s="93">
        <v>46.25</v>
      </c>
      <c r="L63" s="102" t="s">
        <v>2</v>
      </c>
      <c r="M63" s="95">
        <v>29.16</v>
      </c>
    </row>
    <row r="64" spans="1:13" ht="12.75">
      <c r="A64" s="33" t="s">
        <v>14</v>
      </c>
      <c r="B64" s="92">
        <v>46.03422892904856</v>
      </c>
      <c r="C64" s="93">
        <v>49.23</v>
      </c>
      <c r="D64" s="93">
        <v>32</v>
      </c>
      <c r="E64" s="93">
        <v>36</v>
      </c>
      <c r="F64" s="93">
        <v>45</v>
      </c>
      <c r="G64" s="93">
        <v>47.65</v>
      </c>
      <c r="H64" s="94" t="s">
        <v>2</v>
      </c>
      <c r="I64" s="93">
        <v>73.25</v>
      </c>
      <c r="J64" s="102" t="s">
        <v>2</v>
      </c>
      <c r="K64" s="93">
        <v>47.77</v>
      </c>
      <c r="L64" s="102" t="s">
        <v>2</v>
      </c>
      <c r="M64" s="95">
        <v>39.38</v>
      </c>
    </row>
    <row r="65" spans="1:13" ht="12.75">
      <c r="A65" s="33" t="s">
        <v>15</v>
      </c>
      <c r="B65" s="92">
        <v>52.33501354327163</v>
      </c>
      <c r="C65" s="93">
        <v>56.23</v>
      </c>
      <c r="D65" s="93">
        <v>41.88</v>
      </c>
      <c r="E65" s="94" t="s">
        <v>2</v>
      </c>
      <c r="F65" s="102" t="s">
        <v>2</v>
      </c>
      <c r="G65" s="93">
        <v>50.96</v>
      </c>
      <c r="H65" s="94" t="s">
        <v>2</v>
      </c>
      <c r="I65" s="93">
        <v>10.57</v>
      </c>
      <c r="J65" s="102" t="s">
        <v>2</v>
      </c>
      <c r="K65" s="93">
        <v>53.93</v>
      </c>
      <c r="L65" s="102" t="s">
        <v>2</v>
      </c>
      <c r="M65" s="95">
        <v>52.71</v>
      </c>
    </row>
    <row r="66" spans="1:13" ht="12.75">
      <c r="A66" s="34" t="s">
        <v>57</v>
      </c>
      <c r="B66" s="96">
        <v>50.10419365168315</v>
      </c>
      <c r="C66" s="97">
        <v>44.03</v>
      </c>
      <c r="D66" s="97">
        <v>36.43</v>
      </c>
      <c r="E66" s="97">
        <v>75</v>
      </c>
      <c r="F66" s="98" t="s">
        <v>2</v>
      </c>
      <c r="G66" s="97">
        <v>48.7</v>
      </c>
      <c r="H66" s="98" t="s">
        <v>2</v>
      </c>
      <c r="I66" s="97">
        <v>45.62</v>
      </c>
      <c r="J66" s="98" t="s">
        <v>2</v>
      </c>
      <c r="K66" s="97">
        <v>50.79</v>
      </c>
      <c r="L66" s="98" t="s">
        <v>2</v>
      </c>
      <c r="M66" s="100">
        <v>54</v>
      </c>
    </row>
    <row r="67" spans="1:13" ht="12.75">
      <c r="A67" s="33" t="s">
        <v>62</v>
      </c>
      <c r="B67" s="92">
        <v>49.2638437384036</v>
      </c>
      <c r="C67" s="93">
        <v>55</v>
      </c>
      <c r="D67" s="93">
        <v>40.05</v>
      </c>
      <c r="E67" s="94" t="s">
        <v>2</v>
      </c>
      <c r="F67" s="94" t="s">
        <v>2</v>
      </c>
      <c r="G67" s="93">
        <v>43.2</v>
      </c>
      <c r="H67" s="94" t="s">
        <v>2</v>
      </c>
      <c r="I67" s="93">
        <v>27.5</v>
      </c>
      <c r="J67" s="94" t="s">
        <v>2</v>
      </c>
      <c r="K67" s="93">
        <v>51.79</v>
      </c>
      <c r="L67" s="94" t="s">
        <v>2</v>
      </c>
      <c r="M67" s="95">
        <v>49.26</v>
      </c>
    </row>
    <row r="68" spans="1:13" ht="12.75">
      <c r="A68" s="33" t="s">
        <v>6</v>
      </c>
      <c r="B68" s="92">
        <v>42.196879009732136</v>
      </c>
      <c r="C68" s="93">
        <v>38.59</v>
      </c>
      <c r="D68" s="93">
        <v>42.21</v>
      </c>
      <c r="E68" s="93">
        <v>45.48</v>
      </c>
      <c r="F68" s="94" t="s">
        <v>2</v>
      </c>
      <c r="G68" s="93">
        <v>43.15</v>
      </c>
      <c r="H68" s="93">
        <v>53</v>
      </c>
      <c r="I68" s="93">
        <v>33.42</v>
      </c>
      <c r="J68" s="94" t="s">
        <v>2</v>
      </c>
      <c r="K68" s="93">
        <v>51.14</v>
      </c>
      <c r="L68" s="94" t="s">
        <v>2</v>
      </c>
      <c r="M68" s="95">
        <v>37.22</v>
      </c>
    </row>
    <row r="69" spans="1:13" ht="12.75">
      <c r="A69" s="33" t="s">
        <v>7</v>
      </c>
      <c r="B69" s="92">
        <v>41.385274161923526</v>
      </c>
      <c r="C69" s="93">
        <v>44.68</v>
      </c>
      <c r="D69" s="93">
        <v>33.91</v>
      </c>
      <c r="E69" s="93">
        <v>45</v>
      </c>
      <c r="F69" s="94" t="s">
        <v>2</v>
      </c>
      <c r="G69" s="93">
        <v>44.13</v>
      </c>
      <c r="H69" s="94" t="s">
        <v>2</v>
      </c>
      <c r="I69" s="93">
        <v>34.87</v>
      </c>
      <c r="J69" s="94" t="s">
        <v>2</v>
      </c>
      <c r="K69" s="93">
        <v>46.34</v>
      </c>
      <c r="L69" s="94" t="s">
        <v>2</v>
      </c>
      <c r="M69" s="95">
        <v>37.28</v>
      </c>
    </row>
    <row r="70" spans="1:13" ht="12.75">
      <c r="A70" s="33" t="s">
        <v>8</v>
      </c>
      <c r="B70" s="92">
        <v>34.259529247765634</v>
      </c>
      <c r="C70" s="93">
        <v>39.45</v>
      </c>
      <c r="D70" s="93">
        <v>34.29</v>
      </c>
      <c r="E70" s="93">
        <v>46</v>
      </c>
      <c r="F70" s="93">
        <v>24</v>
      </c>
      <c r="G70" s="93">
        <v>35.92</v>
      </c>
      <c r="H70" s="93">
        <v>50</v>
      </c>
      <c r="I70" s="93">
        <v>39.73</v>
      </c>
      <c r="J70" s="94" t="s">
        <v>2</v>
      </c>
      <c r="K70" s="93">
        <v>47.73</v>
      </c>
      <c r="L70" s="94" t="s">
        <v>2</v>
      </c>
      <c r="M70" s="95">
        <v>27.67</v>
      </c>
    </row>
    <row r="71" spans="1:13" ht="12.75">
      <c r="A71" s="33" t="s">
        <v>9</v>
      </c>
      <c r="B71" s="92">
        <v>36.80242026708278</v>
      </c>
      <c r="C71" s="93">
        <v>40.87</v>
      </c>
      <c r="D71" s="93">
        <v>37.98</v>
      </c>
      <c r="E71" s="93">
        <v>44.78</v>
      </c>
      <c r="F71" s="93">
        <v>26.4</v>
      </c>
      <c r="G71" s="93">
        <v>38.34</v>
      </c>
      <c r="H71" s="93">
        <v>50</v>
      </c>
      <c r="I71" s="93">
        <v>25.84</v>
      </c>
      <c r="J71" s="94" t="s">
        <v>2</v>
      </c>
      <c r="K71" s="93">
        <v>52.96</v>
      </c>
      <c r="L71" s="94" t="s">
        <v>2</v>
      </c>
      <c r="M71" s="95">
        <v>32.3</v>
      </c>
    </row>
    <row r="72" spans="1:13" ht="12.75">
      <c r="A72" s="33" t="s">
        <v>10</v>
      </c>
      <c r="B72" s="92">
        <v>32.643207379512</v>
      </c>
      <c r="C72" s="93">
        <v>36.42</v>
      </c>
      <c r="D72" s="93">
        <v>32.95</v>
      </c>
      <c r="E72" s="93">
        <v>45.08</v>
      </c>
      <c r="F72" s="93">
        <v>24.11</v>
      </c>
      <c r="G72" s="93">
        <v>33.31</v>
      </c>
      <c r="H72" s="94" t="s">
        <v>2</v>
      </c>
      <c r="I72" s="93">
        <v>15.3</v>
      </c>
      <c r="J72" s="94" t="s">
        <v>2</v>
      </c>
      <c r="K72" s="93">
        <v>24.44</v>
      </c>
      <c r="L72" s="94" t="s">
        <v>2</v>
      </c>
      <c r="M72" s="95">
        <v>35.66</v>
      </c>
    </row>
    <row r="73" spans="1:13" ht="12.75">
      <c r="A73" s="33" t="s">
        <v>11</v>
      </c>
      <c r="B73" s="92">
        <v>28.498407044918242</v>
      </c>
      <c r="C73" s="93">
        <v>34.84</v>
      </c>
      <c r="D73" s="93">
        <v>31.28</v>
      </c>
      <c r="E73" s="93">
        <v>45.23</v>
      </c>
      <c r="F73" s="93">
        <v>24.57</v>
      </c>
      <c r="G73" s="93">
        <v>25.75</v>
      </c>
      <c r="H73" s="93">
        <v>30</v>
      </c>
      <c r="I73" s="93">
        <v>46.48</v>
      </c>
      <c r="J73" s="94" t="s">
        <v>2</v>
      </c>
      <c r="K73" s="93">
        <v>35.82</v>
      </c>
      <c r="L73" s="94" t="s">
        <v>2</v>
      </c>
      <c r="M73" s="95">
        <v>22.85</v>
      </c>
    </row>
    <row r="74" spans="1:13" ht="12.75">
      <c r="A74" s="33" t="s">
        <v>12</v>
      </c>
      <c r="B74" s="92">
        <v>30.748919562260095</v>
      </c>
      <c r="C74" s="93">
        <v>38.35</v>
      </c>
      <c r="D74" s="93">
        <v>36.22</v>
      </c>
      <c r="E74" s="93">
        <v>45.33</v>
      </c>
      <c r="F74" s="93">
        <v>25.43</v>
      </c>
      <c r="G74" s="93">
        <v>29.7</v>
      </c>
      <c r="H74" s="93">
        <v>50</v>
      </c>
      <c r="I74" s="93">
        <v>56.73</v>
      </c>
      <c r="J74" s="94" t="s">
        <v>2</v>
      </c>
      <c r="K74" s="93">
        <v>37.45</v>
      </c>
      <c r="L74" s="94" t="s">
        <v>2</v>
      </c>
      <c r="M74" s="95">
        <v>21.78</v>
      </c>
    </row>
    <row r="75" spans="1:13" ht="12.75">
      <c r="A75" s="33" t="s">
        <v>13</v>
      </c>
      <c r="B75" s="92">
        <v>35.936432662730994</v>
      </c>
      <c r="C75" s="93">
        <v>35.5</v>
      </c>
      <c r="D75" s="93">
        <v>33.85</v>
      </c>
      <c r="E75" s="93">
        <v>45</v>
      </c>
      <c r="F75" s="93">
        <v>24.74</v>
      </c>
      <c r="G75" s="93">
        <v>31.83</v>
      </c>
      <c r="H75" s="94" t="s">
        <v>2</v>
      </c>
      <c r="I75" s="93">
        <v>38.76</v>
      </c>
      <c r="J75" s="94" t="s">
        <v>2</v>
      </c>
      <c r="K75" s="93">
        <v>37.39</v>
      </c>
      <c r="L75" s="94" t="s">
        <v>2</v>
      </c>
      <c r="M75" s="95">
        <v>44.2</v>
      </c>
    </row>
    <row r="76" spans="1:13" ht="12.75">
      <c r="A76" s="33" t="s">
        <v>14</v>
      </c>
      <c r="B76" s="92">
        <v>38.66475101654524</v>
      </c>
      <c r="C76" s="93">
        <v>34.93</v>
      </c>
      <c r="D76" s="93">
        <v>35.88</v>
      </c>
      <c r="E76" s="93">
        <v>42.1</v>
      </c>
      <c r="F76" s="93">
        <v>28</v>
      </c>
      <c r="G76" s="93">
        <v>34.16</v>
      </c>
      <c r="H76" s="93">
        <v>56</v>
      </c>
      <c r="I76" s="93">
        <v>37.15</v>
      </c>
      <c r="J76" s="94" t="s">
        <v>2</v>
      </c>
      <c r="K76" s="93">
        <v>44.28</v>
      </c>
      <c r="L76" s="94" t="s">
        <v>2</v>
      </c>
      <c r="M76" s="95">
        <v>39.04</v>
      </c>
    </row>
    <row r="77" spans="1:13" ht="12.75">
      <c r="A77" s="33" t="s">
        <v>15</v>
      </c>
      <c r="B77" s="92">
        <v>38.161213060841476</v>
      </c>
      <c r="C77" s="93">
        <v>37.21</v>
      </c>
      <c r="D77" s="93">
        <v>43.81</v>
      </c>
      <c r="E77" s="93">
        <v>45</v>
      </c>
      <c r="F77" s="94" t="s">
        <v>2</v>
      </c>
      <c r="G77" s="93">
        <v>34.33</v>
      </c>
      <c r="H77" s="93">
        <v>41.71</v>
      </c>
      <c r="I77" s="93">
        <v>60</v>
      </c>
      <c r="J77" s="94" t="s">
        <v>2</v>
      </c>
      <c r="K77" s="93">
        <v>42.49</v>
      </c>
      <c r="L77" s="94" t="s">
        <v>2</v>
      </c>
      <c r="M77" s="95">
        <v>36.42</v>
      </c>
    </row>
    <row r="78" spans="1:13" ht="12.75">
      <c r="A78" s="34" t="s">
        <v>57</v>
      </c>
      <c r="B78" s="96">
        <v>27.952175612355617</v>
      </c>
      <c r="C78" s="97">
        <v>24.48</v>
      </c>
      <c r="D78" s="97">
        <v>34.41</v>
      </c>
      <c r="E78" s="97">
        <v>45</v>
      </c>
      <c r="F78" s="97">
        <v>28.77</v>
      </c>
      <c r="G78" s="97">
        <v>26.22</v>
      </c>
      <c r="H78" s="97">
        <v>32.88</v>
      </c>
      <c r="I78" s="97">
        <v>5</v>
      </c>
      <c r="J78" s="98" t="s">
        <v>2</v>
      </c>
      <c r="K78" s="97">
        <v>39.67</v>
      </c>
      <c r="L78" s="98" t="s">
        <v>2</v>
      </c>
      <c r="M78" s="100">
        <v>20.78</v>
      </c>
    </row>
    <row r="79" spans="1:13" ht="12.75">
      <c r="A79" s="33" t="s">
        <v>63</v>
      </c>
      <c r="B79" s="92">
        <v>25.332384923019177</v>
      </c>
      <c r="C79" s="93">
        <v>40.91</v>
      </c>
      <c r="D79" s="93">
        <v>36.25</v>
      </c>
      <c r="E79" s="93">
        <v>45.16</v>
      </c>
      <c r="F79" s="93">
        <v>15.7</v>
      </c>
      <c r="G79" s="93">
        <v>29.62</v>
      </c>
      <c r="H79" s="93">
        <v>57</v>
      </c>
      <c r="I79" s="93">
        <v>23.85</v>
      </c>
      <c r="J79" s="101" t="s">
        <v>2</v>
      </c>
      <c r="K79" s="93">
        <v>36.25</v>
      </c>
      <c r="L79" s="101" t="s">
        <v>2</v>
      </c>
      <c r="M79" s="95">
        <v>18.1</v>
      </c>
    </row>
    <row r="80" spans="1:13" ht="12.75">
      <c r="A80" s="33" t="s">
        <v>6</v>
      </c>
      <c r="B80" s="92">
        <v>33.38314573445558</v>
      </c>
      <c r="C80" s="93">
        <v>25.11</v>
      </c>
      <c r="D80" s="93">
        <v>28.11</v>
      </c>
      <c r="E80" s="93">
        <v>42.87</v>
      </c>
      <c r="F80" s="94" t="s">
        <v>2</v>
      </c>
      <c r="G80" s="93">
        <v>32.9</v>
      </c>
      <c r="H80" s="93">
        <v>40</v>
      </c>
      <c r="I80" s="93">
        <v>60</v>
      </c>
      <c r="J80" s="102" t="s">
        <v>2</v>
      </c>
      <c r="K80" s="93">
        <v>42.97</v>
      </c>
      <c r="L80" s="102" t="s">
        <v>2</v>
      </c>
      <c r="M80" s="95">
        <v>21.5</v>
      </c>
    </row>
    <row r="81" spans="1:13" ht="12.75">
      <c r="A81" s="33" t="s">
        <v>7</v>
      </c>
      <c r="B81" s="92">
        <v>23.530827086404297</v>
      </c>
      <c r="C81" s="93">
        <v>30</v>
      </c>
      <c r="D81" s="93">
        <v>42.1</v>
      </c>
      <c r="E81" s="93">
        <v>43</v>
      </c>
      <c r="F81" s="94" t="s">
        <v>2</v>
      </c>
      <c r="G81" s="93">
        <v>30.52</v>
      </c>
      <c r="H81" s="93">
        <v>50</v>
      </c>
      <c r="I81" s="94" t="s">
        <v>2</v>
      </c>
      <c r="J81" s="102" t="s">
        <v>2</v>
      </c>
      <c r="K81" s="93">
        <v>36.48</v>
      </c>
      <c r="L81" s="102" t="s">
        <v>2</v>
      </c>
      <c r="M81" s="95">
        <v>13.64</v>
      </c>
    </row>
    <row r="82" spans="1:13" ht="12.75">
      <c r="A82" s="33" t="s">
        <v>8</v>
      </c>
      <c r="B82" s="92">
        <v>35.57722138033033</v>
      </c>
      <c r="C82" s="93">
        <v>29.73</v>
      </c>
      <c r="D82" s="93">
        <v>34.41</v>
      </c>
      <c r="E82" s="93">
        <v>43.17</v>
      </c>
      <c r="F82" s="93">
        <v>24</v>
      </c>
      <c r="G82" s="93">
        <v>32.48</v>
      </c>
      <c r="H82" s="93">
        <v>40</v>
      </c>
      <c r="I82" s="93">
        <v>40.32</v>
      </c>
      <c r="J82" s="102" t="s">
        <v>2</v>
      </c>
      <c r="K82" s="93">
        <v>39.91</v>
      </c>
      <c r="L82" s="102" t="s">
        <v>2</v>
      </c>
      <c r="M82" s="95">
        <v>26.64</v>
      </c>
    </row>
    <row r="83" spans="1:13" ht="12.75">
      <c r="A83" s="33" t="s">
        <v>9</v>
      </c>
      <c r="B83" s="92">
        <v>14.931595536235433</v>
      </c>
      <c r="C83" s="93">
        <v>0.7</v>
      </c>
      <c r="D83" s="93">
        <v>28.86</v>
      </c>
      <c r="E83" s="93">
        <v>38.04</v>
      </c>
      <c r="F83" s="93">
        <v>20.33</v>
      </c>
      <c r="G83" s="93">
        <v>33.9</v>
      </c>
      <c r="H83" s="94" t="s">
        <v>2</v>
      </c>
      <c r="I83" s="94" t="s">
        <v>2</v>
      </c>
      <c r="J83" s="102" t="s">
        <v>2</v>
      </c>
      <c r="K83" s="93">
        <v>40.29</v>
      </c>
      <c r="L83" s="102" t="s">
        <v>2</v>
      </c>
      <c r="M83" s="95">
        <v>38.45</v>
      </c>
    </row>
    <row r="84" spans="1:13" ht="12.75">
      <c r="A84" s="33" t="s">
        <v>10</v>
      </c>
      <c r="B84" s="92">
        <v>28.097566648756178</v>
      </c>
      <c r="C84" s="93">
        <v>25.53</v>
      </c>
      <c r="D84" s="93">
        <v>33.06</v>
      </c>
      <c r="E84" s="93">
        <v>35.42</v>
      </c>
      <c r="F84" s="93">
        <v>17</v>
      </c>
      <c r="G84" s="93">
        <v>39.55</v>
      </c>
      <c r="H84" s="93">
        <v>50</v>
      </c>
      <c r="I84" s="93">
        <v>37.63</v>
      </c>
      <c r="J84" s="102" t="s">
        <v>2</v>
      </c>
      <c r="K84" s="93">
        <v>42.68</v>
      </c>
      <c r="L84" s="102" t="s">
        <v>2</v>
      </c>
      <c r="M84" s="95">
        <v>17.45</v>
      </c>
    </row>
    <row r="85" spans="1:13" ht="12.75">
      <c r="A85" s="33" t="s">
        <v>11</v>
      </c>
      <c r="B85" s="92">
        <v>32.72597678366452</v>
      </c>
      <c r="C85" s="93">
        <v>29.69</v>
      </c>
      <c r="D85" s="93">
        <v>34.73</v>
      </c>
      <c r="E85" s="93">
        <v>38</v>
      </c>
      <c r="F85" s="94" t="s">
        <v>2</v>
      </c>
      <c r="G85" s="93">
        <v>25.92</v>
      </c>
      <c r="H85" s="93">
        <v>50</v>
      </c>
      <c r="I85" s="93">
        <v>24</v>
      </c>
      <c r="J85" s="102" t="s">
        <v>2</v>
      </c>
      <c r="K85" s="93">
        <v>41.92</v>
      </c>
      <c r="L85" s="102" t="s">
        <v>2</v>
      </c>
      <c r="M85" s="95">
        <v>33.83</v>
      </c>
    </row>
    <row r="86" spans="1:13" ht="12.75">
      <c r="A86" s="33" t="s">
        <v>12</v>
      </c>
      <c r="B86" s="92">
        <v>35.787984191379046</v>
      </c>
      <c r="C86" s="92">
        <v>34.48</v>
      </c>
      <c r="D86" s="92">
        <v>42.83</v>
      </c>
      <c r="E86" s="92">
        <v>37.2</v>
      </c>
      <c r="F86" s="94" t="s">
        <v>2</v>
      </c>
      <c r="G86" s="92">
        <v>29.52</v>
      </c>
      <c r="H86" s="92">
        <v>41.5</v>
      </c>
      <c r="I86" s="92">
        <v>34.84</v>
      </c>
      <c r="J86" s="102" t="s">
        <v>2</v>
      </c>
      <c r="K86" s="92">
        <v>38.91</v>
      </c>
      <c r="L86" s="102" t="s">
        <v>2</v>
      </c>
      <c r="M86" s="104">
        <v>41.62</v>
      </c>
    </row>
    <row r="87" spans="1:13" ht="12.75">
      <c r="A87" s="33" t="s">
        <v>13</v>
      </c>
      <c r="B87" s="92">
        <v>36.67581956922575</v>
      </c>
      <c r="C87" s="93">
        <v>30</v>
      </c>
      <c r="D87" s="93">
        <v>41.81</v>
      </c>
      <c r="E87" s="93">
        <v>35</v>
      </c>
      <c r="F87" s="93">
        <v>20.68</v>
      </c>
      <c r="G87" s="93">
        <v>38.24</v>
      </c>
      <c r="H87" s="93">
        <v>50</v>
      </c>
      <c r="I87" s="94" t="s">
        <v>2</v>
      </c>
      <c r="J87" s="102" t="s">
        <v>2</v>
      </c>
      <c r="K87" s="93">
        <v>40.04</v>
      </c>
      <c r="L87" s="102" t="s">
        <v>2</v>
      </c>
      <c r="M87" s="95">
        <v>38.51</v>
      </c>
    </row>
    <row r="88" spans="1:13" ht="12.75">
      <c r="A88" s="33" t="s">
        <v>14</v>
      </c>
      <c r="B88" s="92">
        <v>36.39238463601547</v>
      </c>
      <c r="C88" s="93">
        <v>21.94</v>
      </c>
      <c r="D88" s="93">
        <v>30</v>
      </c>
      <c r="E88" s="93">
        <v>35</v>
      </c>
      <c r="F88" s="94" t="s">
        <v>2</v>
      </c>
      <c r="G88" s="93">
        <v>41.2</v>
      </c>
      <c r="H88" s="93">
        <v>50</v>
      </c>
      <c r="I88" s="93">
        <v>14.34</v>
      </c>
      <c r="J88" s="102" t="s">
        <v>2</v>
      </c>
      <c r="K88" s="93">
        <v>38.85</v>
      </c>
      <c r="L88" s="102" t="s">
        <v>2</v>
      </c>
      <c r="M88" s="95">
        <v>36.95</v>
      </c>
    </row>
    <row r="89" spans="1:13" ht="12.75">
      <c r="A89" s="33" t="s">
        <v>15</v>
      </c>
      <c r="B89" s="92">
        <v>35.498178518818094</v>
      </c>
      <c r="C89" s="93">
        <v>32.36</v>
      </c>
      <c r="D89" s="93">
        <v>34.68</v>
      </c>
      <c r="E89" s="93">
        <v>34.27</v>
      </c>
      <c r="F89" s="94" t="s">
        <v>2</v>
      </c>
      <c r="G89" s="93">
        <v>33.28</v>
      </c>
      <c r="H89" s="93">
        <v>42.83</v>
      </c>
      <c r="I89" s="93">
        <v>10.96</v>
      </c>
      <c r="J89" s="102" t="s">
        <v>2</v>
      </c>
      <c r="K89" s="93">
        <v>36.66</v>
      </c>
      <c r="L89" s="102" t="s">
        <v>2</v>
      </c>
      <c r="M89" s="95">
        <v>37.68</v>
      </c>
    </row>
    <row r="90" spans="1:13" ht="12.75">
      <c r="A90" s="34" t="s">
        <v>57</v>
      </c>
      <c r="B90" s="96">
        <v>24.778270694112518</v>
      </c>
      <c r="C90" s="97">
        <v>28.14</v>
      </c>
      <c r="D90" s="97">
        <v>40.88</v>
      </c>
      <c r="E90" s="97">
        <v>27</v>
      </c>
      <c r="F90" s="97">
        <v>18.14</v>
      </c>
      <c r="G90" s="97">
        <v>34.29</v>
      </c>
      <c r="H90" s="97">
        <v>46.2</v>
      </c>
      <c r="I90" s="97">
        <v>14.42</v>
      </c>
      <c r="J90" s="98" t="s">
        <v>2</v>
      </c>
      <c r="K90" s="97">
        <v>31.75</v>
      </c>
      <c r="L90" s="98" t="s">
        <v>2</v>
      </c>
      <c r="M90" s="100">
        <v>22.99</v>
      </c>
    </row>
    <row r="91" spans="1:13" ht="12.75">
      <c r="A91" s="33" t="s">
        <v>64</v>
      </c>
      <c r="B91" s="93">
        <v>26.452338262099737</v>
      </c>
      <c r="C91" s="93">
        <v>48.71</v>
      </c>
      <c r="D91" s="93">
        <v>41.8</v>
      </c>
      <c r="E91" s="93">
        <v>27</v>
      </c>
      <c r="F91" s="93">
        <v>17.71</v>
      </c>
      <c r="G91" s="93">
        <v>30.2</v>
      </c>
      <c r="H91" s="93">
        <v>41.39</v>
      </c>
      <c r="I91" s="93">
        <v>33.23</v>
      </c>
      <c r="J91" s="94" t="s">
        <v>2</v>
      </c>
      <c r="K91" s="93">
        <v>21.81</v>
      </c>
      <c r="L91" s="94" t="s">
        <v>2</v>
      </c>
      <c r="M91" s="95">
        <v>19.23</v>
      </c>
    </row>
    <row r="92" spans="1:13" ht="12.75">
      <c r="A92" s="33" t="s">
        <v>6</v>
      </c>
      <c r="B92" s="93">
        <v>27.20197630194578</v>
      </c>
      <c r="C92" s="93">
        <v>30.64</v>
      </c>
      <c r="D92" s="93">
        <v>36.03</v>
      </c>
      <c r="E92" s="93">
        <v>35</v>
      </c>
      <c r="F92" s="93">
        <v>17</v>
      </c>
      <c r="G92" s="93">
        <v>36</v>
      </c>
      <c r="H92" s="93">
        <v>44.5</v>
      </c>
      <c r="I92" s="93">
        <v>33.99</v>
      </c>
      <c r="J92" s="94" t="s">
        <v>2</v>
      </c>
      <c r="K92" s="93">
        <v>27.48</v>
      </c>
      <c r="L92" s="94" t="s">
        <v>2</v>
      </c>
      <c r="M92" s="95">
        <v>23.47</v>
      </c>
    </row>
    <row r="93" spans="1:13" ht="12.75">
      <c r="A93" s="33" t="s">
        <v>7</v>
      </c>
      <c r="B93" s="93">
        <v>25.53405919729689</v>
      </c>
      <c r="C93" s="93">
        <v>33.2</v>
      </c>
      <c r="D93" s="93">
        <v>27.87</v>
      </c>
      <c r="E93" s="93">
        <v>27.11</v>
      </c>
      <c r="F93" s="93">
        <v>17.23</v>
      </c>
      <c r="G93" s="93">
        <v>36.78</v>
      </c>
      <c r="H93" s="93">
        <v>41.3</v>
      </c>
      <c r="I93" s="93">
        <v>34.24</v>
      </c>
      <c r="J93" s="94" t="s">
        <v>2</v>
      </c>
      <c r="K93" s="93">
        <v>34.6</v>
      </c>
      <c r="L93" s="94" t="s">
        <v>2</v>
      </c>
      <c r="M93" s="95">
        <v>20.43</v>
      </c>
    </row>
    <row r="94" spans="1:13" ht="12.75">
      <c r="A94" s="33" t="s">
        <v>8</v>
      </c>
      <c r="B94" s="93">
        <v>27.316721383738464</v>
      </c>
      <c r="C94" s="93">
        <v>26.74</v>
      </c>
      <c r="D94" s="93">
        <v>32.76</v>
      </c>
      <c r="E94" s="94" t="s">
        <v>2</v>
      </c>
      <c r="F94" s="93">
        <v>17</v>
      </c>
      <c r="G94" s="93">
        <v>30.24</v>
      </c>
      <c r="H94" s="93">
        <v>37.78</v>
      </c>
      <c r="I94" s="93">
        <v>24.8</v>
      </c>
      <c r="J94" s="93">
        <v>15.49</v>
      </c>
      <c r="K94" s="93">
        <v>33.65</v>
      </c>
      <c r="L94" s="93">
        <v>35.82</v>
      </c>
      <c r="M94" s="95">
        <v>22.37</v>
      </c>
    </row>
    <row r="95" spans="1:13" ht="12.75">
      <c r="A95" s="33" t="s">
        <v>9</v>
      </c>
      <c r="B95" s="93">
        <v>24.305418032079356</v>
      </c>
      <c r="C95" s="93">
        <v>25.16</v>
      </c>
      <c r="D95" s="93">
        <v>30.26</v>
      </c>
      <c r="E95" s="93">
        <v>27.08</v>
      </c>
      <c r="F95" s="93">
        <v>17</v>
      </c>
      <c r="G95" s="93">
        <v>25.59</v>
      </c>
      <c r="H95" s="93">
        <v>33.88</v>
      </c>
      <c r="I95" s="93">
        <v>20.25</v>
      </c>
      <c r="J95" s="93">
        <v>16.57</v>
      </c>
      <c r="K95" s="93">
        <v>30.84</v>
      </c>
      <c r="L95" s="94" t="s">
        <v>2</v>
      </c>
      <c r="M95" s="95">
        <v>21.52</v>
      </c>
    </row>
    <row r="96" spans="1:13" ht="12.75">
      <c r="A96" s="33" t="s">
        <v>10</v>
      </c>
      <c r="B96" s="93">
        <v>25.299155874071836</v>
      </c>
      <c r="C96" s="93">
        <v>27.27</v>
      </c>
      <c r="D96" s="93">
        <v>31.79</v>
      </c>
      <c r="E96" s="93">
        <v>25</v>
      </c>
      <c r="F96" s="93">
        <v>16</v>
      </c>
      <c r="G96" s="93">
        <v>27.34</v>
      </c>
      <c r="H96" s="94" t="s">
        <v>2</v>
      </c>
      <c r="I96" s="93">
        <v>30.93</v>
      </c>
      <c r="J96" s="93">
        <v>10.65</v>
      </c>
      <c r="K96" s="93">
        <v>34.09</v>
      </c>
      <c r="L96" s="94" t="s">
        <v>2</v>
      </c>
      <c r="M96" s="95">
        <v>23.91</v>
      </c>
    </row>
    <row r="97" spans="1:13" ht="12.75">
      <c r="A97" s="33" t="s">
        <v>11</v>
      </c>
      <c r="B97" s="93">
        <v>25.17349462471034</v>
      </c>
      <c r="C97" s="93">
        <v>25.52</v>
      </c>
      <c r="D97" s="93">
        <v>31.72</v>
      </c>
      <c r="E97" s="93">
        <v>20</v>
      </c>
      <c r="F97" s="93">
        <v>16.47</v>
      </c>
      <c r="G97" s="93">
        <v>30.23</v>
      </c>
      <c r="H97" s="93">
        <v>27.9</v>
      </c>
      <c r="I97" s="93">
        <v>39.9</v>
      </c>
      <c r="J97" s="93">
        <v>21.84</v>
      </c>
      <c r="K97" s="93">
        <v>30.69</v>
      </c>
      <c r="L97" s="94" t="s">
        <v>2</v>
      </c>
      <c r="M97" s="95">
        <v>24.1</v>
      </c>
    </row>
    <row r="98" spans="1:13" ht="12.75">
      <c r="A98" s="33" t="s">
        <v>12</v>
      </c>
      <c r="B98" s="93">
        <v>24.981743657454082</v>
      </c>
      <c r="C98" s="93">
        <v>21.33</v>
      </c>
      <c r="D98" s="93">
        <v>29.19</v>
      </c>
      <c r="E98" s="93">
        <v>25</v>
      </c>
      <c r="F98" s="93">
        <v>16</v>
      </c>
      <c r="G98" s="93">
        <v>28.55</v>
      </c>
      <c r="H98" s="93">
        <v>31.67</v>
      </c>
      <c r="I98" s="93">
        <v>34.29</v>
      </c>
      <c r="J98" s="93">
        <v>13.89</v>
      </c>
      <c r="K98" s="93">
        <v>31.66</v>
      </c>
      <c r="L98" s="93">
        <v>25</v>
      </c>
      <c r="M98" s="95">
        <v>22.27</v>
      </c>
    </row>
    <row r="99" spans="1:13" ht="12.75">
      <c r="A99" s="33" t="s">
        <v>13</v>
      </c>
      <c r="B99" s="93">
        <v>23.051112596898424</v>
      </c>
      <c r="C99" s="93">
        <v>27.82</v>
      </c>
      <c r="D99" s="93">
        <v>27.52</v>
      </c>
      <c r="E99" s="94" t="s">
        <v>2</v>
      </c>
      <c r="F99" s="93">
        <v>16</v>
      </c>
      <c r="G99" s="93">
        <v>24.81</v>
      </c>
      <c r="H99" s="93">
        <v>28.5</v>
      </c>
      <c r="I99" s="93">
        <v>20.4</v>
      </c>
      <c r="J99" s="93">
        <v>18.64</v>
      </c>
      <c r="K99" s="93">
        <v>31.91</v>
      </c>
      <c r="L99" s="94" t="s">
        <v>2</v>
      </c>
      <c r="M99" s="95">
        <v>17.02</v>
      </c>
    </row>
    <row r="100" spans="1:13" ht="12.75">
      <c r="A100" s="33" t="s">
        <v>14</v>
      </c>
      <c r="B100" s="93">
        <v>29.316129262781853</v>
      </c>
      <c r="C100" s="93">
        <v>28.02</v>
      </c>
      <c r="D100" s="93">
        <v>32.02</v>
      </c>
      <c r="E100" s="94" t="s">
        <v>2</v>
      </c>
      <c r="F100" s="94" t="s">
        <v>2</v>
      </c>
      <c r="G100" s="93">
        <v>31.53</v>
      </c>
      <c r="H100" s="93">
        <v>24.52</v>
      </c>
      <c r="I100" s="93">
        <v>25.99</v>
      </c>
      <c r="J100" s="93">
        <v>22.27</v>
      </c>
      <c r="K100" s="93">
        <v>32.03</v>
      </c>
      <c r="L100" s="94" t="s">
        <v>2</v>
      </c>
      <c r="M100" s="95">
        <v>27.83</v>
      </c>
    </row>
    <row r="101" spans="1:13" ht="12.75">
      <c r="A101" s="33" t="s">
        <v>15</v>
      </c>
      <c r="B101" s="93">
        <v>19.11672957642652</v>
      </c>
      <c r="C101" s="93">
        <v>28.08</v>
      </c>
      <c r="D101" s="93">
        <v>29.08</v>
      </c>
      <c r="E101" s="93">
        <v>19</v>
      </c>
      <c r="F101" s="93">
        <v>16</v>
      </c>
      <c r="G101" s="93">
        <v>24.94</v>
      </c>
      <c r="H101" s="93">
        <v>40</v>
      </c>
      <c r="I101" s="93">
        <v>11.36</v>
      </c>
      <c r="J101" s="93">
        <v>15.5</v>
      </c>
      <c r="K101" s="93">
        <v>31.08</v>
      </c>
      <c r="L101" s="94" t="s">
        <v>2</v>
      </c>
      <c r="M101" s="95">
        <v>12.94</v>
      </c>
    </row>
    <row r="102" spans="1:13" ht="12.75">
      <c r="A102" s="34" t="s">
        <v>57</v>
      </c>
      <c r="B102" s="100">
        <v>22.983994889777893</v>
      </c>
      <c r="C102" s="97">
        <v>25.7</v>
      </c>
      <c r="D102" s="97">
        <v>27.23</v>
      </c>
      <c r="E102" s="97">
        <v>20.01</v>
      </c>
      <c r="F102" s="97">
        <v>17.16</v>
      </c>
      <c r="G102" s="97">
        <v>23.27</v>
      </c>
      <c r="H102" s="97">
        <v>28.27</v>
      </c>
      <c r="I102" s="97">
        <v>27.28</v>
      </c>
      <c r="J102" s="97">
        <v>20.15</v>
      </c>
      <c r="K102" s="97">
        <v>29.36</v>
      </c>
      <c r="L102" s="97">
        <v>30</v>
      </c>
      <c r="M102" s="100">
        <v>19.17</v>
      </c>
    </row>
    <row r="103" spans="1:13" ht="12.75">
      <c r="A103" s="33" t="s">
        <v>65</v>
      </c>
      <c r="B103" s="93">
        <v>27.884731929331963</v>
      </c>
      <c r="C103" s="93">
        <v>21.73</v>
      </c>
      <c r="D103" s="93">
        <v>28.07</v>
      </c>
      <c r="E103" s="93">
        <v>20.64</v>
      </c>
      <c r="F103" s="94" t="s">
        <v>2</v>
      </c>
      <c r="G103" s="93">
        <v>29.29</v>
      </c>
      <c r="H103" s="93">
        <v>30.08</v>
      </c>
      <c r="I103" s="93">
        <v>26.45</v>
      </c>
      <c r="J103" s="93">
        <v>19.58</v>
      </c>
      <c r="K103" s="93">
        <v>30.98</v>
      </c>
      <c r="L103" s="94" t="s">
        <v>2</v>
      </c>
      <c r="M103" s="95">
        <v>26.7</v>
      </c>
    </row>
    <row r="104" spans="1:13" ht="12.75">
      <c r="A104" s="33" t="s">
        <v>6</v>
      </c>
      <c r="B104" s="93">
        <v>25.004243936647114</v>
      </c>
      <c r="C104" s="93">
        <v>25.63</v>
      </c>
      <c r="D104" s="93">
        <v>28.21</v>
      </c>
      <c r="E104" s="93">
        <v>21.22</v>
      </c>
      <c r="F104" s="93">
        <v>16</v>
      </c>
      <c r="G104" s="93">
        <v>25.98</v>
      </c>
      <c r="H104" s="93">
        <v>25.98</v>
      </c>
      <c r="I104" s="93">
        <v>21.69</v>
      </c>
      <c r="J104" s="93">
        <v>19.56</v>
      </c>
      <c r="K104" s="93">
        <v>30.2</v>
      </c>
      <c r="L104" s="94" t="s">
        <v>2</v>
      </c>
      <c r="M104" s="95">
        <v>27.76</v>
      </c>
    </row>
    <row r="105" spans="1:13" ht="12.75">
      <c r="A105" s="33" t="s">
        <v>7</v>
      </c>
      <c r="B105" s="93">
        <v>25.399291817830996</v>
      </c>
      <c r="C105" s="93">
        <v>23.82</v>
      </c>
      <c r="D105" s="93">
        <v>23.69</v>
      </c>
      <c r="E105" s="93">
        <v>20.25</v>
      </c>
      <c r="F105" s="93">
        <v>16.46</v>
      </c>
      <c r="G105" s="93">
        <v>28.89</v>
      </c>
      <c r="H105" s="93">
        <v>25.68</v>
      </c>
      <c r="I105" s="93">
        <v>21.69</v>
      </c>
      <c r="J105" s="93">
        <v>19.4</v>
      </c>
      <c r="K105" s="93">
        <v>29.81</v>
      </c>
      <c r="L105" s="94" t="s">
        <v>2</v>
      </c>
      <c r="M105" s="95">
        <v>22.42</v>
      </c>
    </row>
    <row r="106" spans="1:13" ht="12.75">
      <c r="A106" s="33" t="s">
        <v>8</v>
      </c>
      <c r="B106" s="93">
        <v>26.4459697333578</v>
      </c>
      <c r="C106" s="93">
        <v>24.27</v>
      </c>
      <c r="D106" s="93">
        <v>22.87</v>
      </c>
      <c r="E106" s="93">
        <v>19.3</v>
      </c>
      <c r="F106" s="93">
        <v>17.56</v>
      </c>
      <c r="G106" s="93">
        <v>29.37</v>
      </c>
      <c r="H106" s="93">
        <v>29.99</v>
      </c>
      <c r="I106" s="93">
        <v>26.36</v>
      </c>
      <c r="J106" s="93">
        <v>20.26</v>
      </c>
      <c r="K106" s="93">
        <v>30.06</v>
      </c>
      <c r="L106" s="94" t="s">
        <v>2</v>
      </c>
      <c r="M106" s="95">
        <v>23.39</v>
      </c>
    </row>
    <row r="107" spans="1:13" ht="12.75">
      <c r="A107" s="33" t="s">
        <v>9</v>
      </c>
      <c r="B107" s="93">
        <v>22.5428625072856</v>
      </c>
      <c r="C107" s="93">
        <v>17.14</v>
      </c>
      <c r="D107" s="93">
        <v>27.03</v>
      </c>
      <c r="E107" s="93">
        <v>20.95</v>
      </c>
      <c r="F107" s="93">
        <v>16</v>
      </c>
      <c r="G107" s="93">
        <v>22.53</v>
      </c>
      <c r="H107" s="93">
        <v>25.25</v>
      </c>
      <c r="I107" s="93">
        <v>23.37</v>
      </c>
      <c r="J107" s="93">
        <v>19.57</v>
      </c>
      <c r="K107" s="93">
        <v>29.7</v>
      </c>
      <c r="L107" s="94" t="s">
        <v>2</v>
      </c>
      <c r="M107" s="95">
        <v>22.69</v>
      </c>
    </row>
    <row r="108" spans="1:13" ht="12.75">
      <c r="A108" s="33" t="s">
        <v>10</v>
      </c>
      <c r="B108" s="93">
        <v>23.095924281485377</v>
      </c>
      <c r="C108" s="93">
        <v>25.12</v>
      </c>
      <c r="D108" s="93">
        <v>28.88</v>
      </c>
      <c r="E108" s="93">
        <v>21.36</v>
      </c>
      <c r="F108" s="93">
        <v>16</v>
      </c>
      <c r="G108" s="93">
        <v>23.33</v>
      </c>
      <c r="H108" s="94" t="s">
        <v>2</v>
      </c>
      <c r="I108" s="93">
        <v>18.91</v>
      </c>
      <c r="J108" s="93">
        <v>19.48</v>
      </c>
      <c r="K108" s="93">
        <v>29.21</v>
      </c>
      <c r="L108" s="93">
        <v>30</v>
      </c>
      <c r="M108" s="95">
        <v>28.38</v>
      </c>
    </row>
    <row r="109" spans="1:13" ht="12.75">
      <c r="A109" s="33" t="s">
        <v>11</v>
      </c>
      <c r="B109" s="93">
        <v>25.96106622394281</v>
      </c>
      <c r="C109" s="93">
        <v>21.66</v>
      </c>
      <c r="D109" s="93">
        <v>30.4</v>
      </c>
      <c r="E109" s="93">
        <v>22.12</v>
      </c>
      <c r="F109" s="94" t="s">
        <v>2</v>
      </c>
      <c r="G109" s="93">
        <v>28.8</v>
      </c>
      <c r="H109" s="93">
        <v>31.4</v>
      </c>
      <c r="I109" s="93">
        <v>28.49</v>
      </c>
      <c r="J109" s="93">
        <v>20.74</v>
      </c>
      <c r="K109" s="93">
        <v>30.15</v>
      </c>
      <c r="L109" s="93">
        <v>30</v>
      </c>
      <c r="M109" s="95">
        <v>19.53</v>
      </c>
    </row>
    <row r="110" spans="1:13" ht="12.75">
      <c r="A110" s="33" t="s">
        <v>12</v>
      </c>
      <c r="B110" s="93">
        <v>23.65369296732493</v>
      </c>
      <c r="C110" s="93">
        <v>18.84</v>
      </c>
      <c r="D110" s="93">
        <v>27.71</v>
      </c>
      <c r="E110" s="93">
        <v>19.43</v>
      </c>
      <c r="F110" s="94" t="s">
        <v>2</v>
      </c>
      <c r="G110" s="93">
        <v>23.98</v>
      </c>
      <c r="H110" s="93">
        <v>27</v>
      </c>
      <c r="I110" s="93">
        <v>27.68</v>
      </c>
      <c r="J110" s="93">
        <v>19.79</v>
      </c>
      <c r="K110" s="93">
        <v>30.43</v>
      </c>
      <c r="L110" s="93">
        <v>27.87</v>
      </c>
      <c r="M110" s="95">
        <v>21.05</v>
      </c>
    </row>
    <row r="111" spans="1:13" ht="12.75">
      <c r="A111" s="33" t="s">
        <v>13</v>
      </c>
      <c r="B111" s="93">
        <v>22.835133586507272</v>
      </c>
      <c r="C111" s="93">
        <v>24.54</v>
      </c>
      <c r="D111" s="93">
        <v>27.81</v>
      </c>
      <c r="E111" s="93">
        <v>19.13</v>
      </c>
      <c r="F111" s="94" t="s">
        <v>2</v>
      </c>
      <c r="G111" s="93">
        <v>22.52</v>
      </c>
      <c r="H111" s="93">
        <v>27.15</v>
      </c>
      <c r="I111" s="93">
        <v>19.39</v>
      </c>
      <c r="J111" s="93">
        <v>20.21</v>
      </c>
      <c r="K111" s="93">
        <v>29.34</v>
      </c>
      <c r="L111" s="93">
        <v>31.32</v>
      </c>
      <c r="M111" s="95">
        <v>22.07</v>
      </c>
    </row>
    <row r="112" spans="1:13" ht="12.75">
      <c r="A112" s="33" t="s">
        <v>14</v>
      </c>
      <c r="B112" s="93">
        <v>22.475403118397537</v>
      </c>
      <c r="C112" s="93">
        <v>23.89</v>
      </c>
      <c r="D112" s="93">
        <v>26.78</v>
      </c>
      <c r="E112" s="93">
        <v>21.07</v>
      </c>
      <c r="F112" s="93">
        <v>16</v>
      </c>
      <c r="G112" s="93">
        <v>22.15</v>
      </c>
      <c r="H112" s="93">
        <v>22.11</v>
      </c>
      <c r="I112" s="93">
        <v>20.76</v>
      </c>
      <c r="J112" s="93">
        <v>19.62</v>
      </c>
      <c r="K112" s="93">
        <v>24.69</v>
      </c>
      <c r="L112" s="93">
        <v>28</v>
      </c>
      <c r="M112" s="95">
        <v>22.45</v>
      </c>
    </row>
    <row r="113" spans="1:13" ht="12.75">
      <c r="A113" s="33" t="s">
        <v>15</v>
      </c>
      <c r="B113" s="93">
        <v>24.924424299474015</v>
      </c>
      <c r="C113" s="93">
        <v>24.28</v>
      </c>
      <c r="D113" s="93">
        <v>26.79</v>
      </c>
      <c r="E113" s="93">
        <v>19.42</v>
      </c>
      <c r="F113" s="94" t="s">
        <v>2</v>
      </c>
      <c r="G113" s="93">
        <v>24.88</v>
      </c>
      <c r="H113" s="93">
        <v>26.5</v>
      </c>
      <c r="I113" s="93">
        <v>27.87</v>
      </c>
      <c r="J113" s="93">
        <v>18.99</v>
      </c>
      <c r="K113" s="93">
        <v>29.09</v>
      </c>
      <c r="L113" s="93">
        <v>30</v>
      </c>
      <c r="M113" s="95">
        <v>22.14</v>
      </c>
    </row>
    <row r="114" spans="1:13" ht="12.75">
      <c r="A114" s="34" t="s">
        <v>57</v>
      </c>
      <c r="B114" s="100">
        <v>24.316379484355327</v>
      </c>
      <c r="C114" s="97">
        <v>23.95</v>
      </c>
      <c r="D114" s="97">
        <v>26.91</v>
      </c>
      <c r="E114" s="97">
        <v>19.32</v>
      </c>
      <c r="F114" s="98" t="s">
        <v>2</v>
      </c>
      <c r="G114" s="97">
        <v>26.25</v>
      </c>
      <c r="H114" s="97">
        <v>20</v>
      </c>
      <c r="I114" s="97">
        <v>24.93</v>
      </c>
      <c r="J114" s="97">
        <v>21.85</v>
      </c>
      <c r="K114" s="97">
        <v>27.8</v>
      </c>
      <c r="L114" s="97">
        <v>31.4</v>
      </c>
      <c r="M114" s="100">
        <v>18.57</v>
      </c>
    </row>
    <row r="115" spans="1:13" ht="12.75">
      <c r="A115" s="33" t="s">
        <v>66</v>
      </c>
      <c r="B115" s="92">
        <v>27.646210384206334</v>
      </c>
      <c r="C115" s="93">
        <v>23.76</v>
      </c>
      <c r="D115" s="93">
        <v>25.82</v>
      </c>
      <c r="E115" s="93">
        <v>21.92</v>
      </c>
      <c r="F115" s="94" t="s">
        <v>2</v>
      </c>
      <c r="G115" s="93">
        <v>29.97</v>
      </c>
      <c r="H115" s="93">
        <v>25</v>
      </c>
      <c r="I115" s="93">
        <v>21.75</v>
      </c>
      <c r="J115" s="93">
        <v>14.82</v>
      </c>
      <c r="K115" s="93">
        <v>29.38</v>
      </c>
      <c r="L115" s="93">
        <v>35.6</v>
      </c>
      <c r="M115" s="95">
        <v>29.38</v>
      </c>
    </row>
    <row r="116" spans="1:13" ht="12.75">
      <c r="A116" s="33" t="s">
        <v>6</v>
      </c>
      <c r="B116" s="92">
        <v>27.169873605253443</v>
      </c>
      <c r="C116" s="93">
        <v>24.36</v>
      </c>
      <c r="D116" s="93">
        <v>24.25</v>
      </c>
      <c r="E116" s="93">
        <v>30.13</v>
      </c>
      <c r="F116" s="93">
        <v>16</v>
      </c>
      <c r="G116" s="93">
        <v>29.52</v>
      </c>
      <c r="H116" s="93">
        <v>27.42</v>
      </c>
      <c r="I116" s="93">
        <v>24.39</v>
      </c>
      <c r="J116" s="93">
        <v>23.64</v>
      </c>
      <c r="K116" s="93">
        <v>28.04</v>
      </c>
      <c r="L116" s="93">
        <v>35.6</v>
      </c>
      <c r="M116" s="95">
        <v>23.56</v>
      </c>
    </row>
    <row r="117" spans="1:13" ht="12.75">
      <c r="A117" s="33" t="s">
        <v>7</v>
      </c>
      <c r="B117" s="92">
        <v>26.72622198585863</v>
      </c>
      <c r="C117" s="93">
        <v>24.94</v>
      </c>
      <c r="D117" s="93">
        <v>23.98</v>
      </c>
      <c r="E117" s="93">
        <v>29.31</v>
      </c>
      <c r="F117" s="93">
        <v>16</v>
      </c>
      <c r="G117" s="93">
        <v>30.12</v>
      </c>
      <c r="H117" s="93">
        <v>30</v>
      </c>
      <c r="I117" s="93">
        <v>28.26</v>
      </c>
      <c r="J117" s="93">
        <v>20.39</v>
      </c>
      <c r="K117" s="93">
        <v>27.16</v>
      </c>
      <c r="L117" s="93">
        <v>32.53</v>
      </c>
      <c r="M117" s="95">
        <v>24.35</v>
      </c>
    </row>
    <row r="118" spans="1:13" ht="12.75">
      <c r="A118" s="33" t="s">
        <v>8</v>
      </c>
      <c r="B118" s="92">
        <v>23.56955129647505</v>
      </c>
      <c r="C118" s="93">
        <v>24.58</v>
      </c>
      <c r="D118" s="93">
        <v>23.83</v>
      </c>
      <c r="E118" s="93">
        <v>33.08</v>
      </c>
      <c r="F118" s="94" t="s">
        <v>2</v>
      </c>
      <c r="G118" s="93">
        <v>27.4</v>
      </c>
      <c r="H118" s="93">
        <v>25.43</v>
      </c>
      <c r="I118" s="93">
        <v>23.42</v>
      </c>
      <c r="J118" s="93">
        <v>23.23</v>
      </c>
      <c r="K118" s="93">
        <v>29.65</v>
      </c>
      <c r="L118" s="93">
        <v>30.8</v>
      </c>
      <c r="M118" s="95">
        <v>15.33</v>
      </c>
    </row>
    <row r="119" spans="1:13" ht="12.75">
      <c r="A119" s="33" t="s">
        <v>9</v>
      </c>
      <c r="B119" s="92">
        <v>27.451499263619258</v>
      </c>
      <c r="C119" s="93">
        <v>24.5</v>
      </c>
      <c r="D119" s="93">
        <v>27.02</v>
      </c>
      <c r="E119" s="93">
        <v>34.05</v>
      </c>
      <c r="F119" s="94" t="s">
        <v>2</v>
      </c>
      <c r="G119" s="93">
        <v>29.5</v>
      </c>
      <c r="H119" s="94" t="s">
        <v>2</v>
      </c>
      <c r="I119" s="93">
        <v>21.85</v>
      </c>
      <c r="J119" s="93">
        <v>14.27</v>
      </c>
      <c r="K119" s="93">
        <v>28.98</v>
      </c>
      <c r="L119" s="93">
        <v>22.03</v>
      </c>
      <c r="M119" s="95">
        <v>23.29</v>
      </c>
    </row>
    <row r="120" spans="1:13" ht="12.75">
      <c r="A120" s="33" t="s">
        <v>10</v>
      </c>
      <c r="B120" s="104">
        <v>22.631587670558023</v>
      </c>
      <c r="C120" s="93">
        <v>20.79</v>
      </c>
      <c r="D120" s="93">
        <v>22.12</v>
      </c>
      <c r="E120" s="93">
        <v>34.23</v>
      </c>
      <c r="F120" s="93">
        <v>16</v>
      </c>
      <c r="G120" s="93">
        <v>23.11</v>
      </c>
      <c r="H120" s="93">
        <v>21</v>
      </c>
      <c r="I120" s="93">
        <v>20.13</v>
      </c>
      <c r="J120" s="93">
        <v>14.69</v>
      </c>
      <c r="K120" s="93">
        <v>25.83</v>
      </c>
      <c r="L120" s="93">
        <v>35.6</v>
      </c>
      <c r="M120" s="95">
        <v>22.27</v>
      </c>
    </row>
    <row r="121" spans="1:13" ht="12.75">
      <c r="A121" s="33" t="s">
        <v>11</v>
      </c>
      <c r="B121" s="104">
        <v>24.62227696715243</v>
      </c>
      <c r="C121" s="93">
        <v>18.508699308673652</v>
      </c>
      <c r="D121" s="93">
        <v>28.264079784158795</v>
      </c>
      <c r="E121" s="93">
        <v>35.73658536585366</v>
      </c>
      <c r="F121" s="93">
        <v>16</v>
      </c>
      <c r="G121" s="93">
        <v>26.040200024600242</v>
      </c>
      <c r="H121" s="93">
        <v>26.0406432748538</v>
      </c>
      <c r="I121" s="93">
        <v>25.794549985341543</v>
      </c>
      <c r="J121" s="93">
        <v>19.91411303898528</v>
      </c>
      <c r="K121" s="93">
        <v>27.725798796791448</v>
      </c>
      <c r="L121" s="93">
        <v>20.72320916905444</v>
      </c>
      <c r="M121" s="95">
        <v>23.198350067953886</v>
      </c>
    </row>
    <row r="122" spans="1:13" ht="12.75">
      <c r="A122" s="33" t="s">
        <v>12</v>
      </c>
      <c r="B122" s="104">
        <v>24.214144206780013</v>
      </c>
      <c r="C122" s="93">
        <v>19.39</v>
      </c>
      <c r="D122" s="93">
        <v>28.7</v>
      </c>
      <c r="E122" s="93">
        <v>35.15</v>
      </c>
      <c r="F122" s="93">
        <v>16</v>
      </c>
      <c r="G122" s="93">
        <v>26.08</v>
      </c>
      <c r="H122" s="93">
        <v>20.84</v>
      </c>
      <c r="I122" s="93">
        <v>19.78</v>
      </c>
      <c r="J122" s="93">
        <v>21.3</v>
      </c>
      <c r="K122" s="93">
        <v>28.54</v>
      </c>
      <c r="L122" s="93">
        <v>21.63</v>
      </c>
      <c r="M122" s="95">
        <v>20.79</v>
      </c>
    </row>
    <row r="123" spans="1:13" ht="12.75">
      <c r="A123" s="33" t="s">
        <v>13</v>
      </c>
      <c r="B123" s="104">
        <v>24.244292352927612</v>
      </c>
      <c r="C123" s="93">
        <v>24.268371725322357</v>
      </c>
      <c r="D123" s="93">
        <v>29.814482167886624</v>
      </c>
      <c r="E123" s="93">
        <v>33.432755775577554</v>
      </c>
      <c r="F123" s="93">
        <v>16</v>
      </c>
      <c r="G123" s="93">
        <v>24.201364073242893</v>
      </c>
      <c r="H123" s="94" t="s">
        <v>2</v>
      </c>
      <c r="I123" s="93">
        <v>22.265402843601894</v>
      </c>
      <c r="J123" s="93">
        <v>20.828028049611156</v>
      </c>
      <c r="K123" s="93">
        <v>28.0070588546778</v>
      </c>
      <c r="L123" s="93">
        <v>19.85925925925926</v>
      </c>
      <c r="M123" s="95">
        <v>27.667053522414097</v>
      </c>
    </row>
    <row r="124" spans="1:13" ht="12.75">
      <c r="A124" s="33" t="s">
        <v>14</v>
      </c>
      <c r="B124" s="104">
        <v>25.432410491997544</v>
      </c>
      <c r="C124" s="93">
        <v>20.319207693936885</v>
      </c>
      <c r="D124" s="93">
        <v>28.83296826106393</v>
      </c>
      <c r="E124" s="93">
        <v>32.27675988428158</v>
      </c>
      <c r="F124" s="94" t="s">
        <v>2</v>
      </c>
      <c r="G124" s="93">
        <v>27.206234590780635</v>
      </c>
      <c r="H124" s="93">
        <v>28.048503562945367</v>
      </c>
      <c r="I124" s="93">
        <v>26.41761703625484</v>
      </c>
      <c r="J124" s="93">
        <v>21.41447965218754</v>
      </c>
      <c r="K124" s="93">
        <v>28.77199034327394</v>
      </c>
      <c r="L124" s="93">
        <v>19.657894736842106</v>
      </c>
      <c r="M124" s="95">
        <v>23.914397431996175</v>
      </c>
    </row>
    <row r="125" spans="1:13" ht="12.75">
      <c r="A125" s="33" t="s">
        <v>15</v>
      </c>
      <c r="B125" s="104">
        <v>25.58829693005028</v>
      </c>
      <c r="C125" s="93">
        <v>30.018446494464946</v>
      </c>
      <c r="D125" s="93">
        <v>27.526593694180203</v>
      </c>
      <c r="E125" s="93">
        <v>35.15923566878981</v>
      </c>
      <c r="F125" s="94" t="s">
        <v>2</v>
      </c>
      <c r="G125" s="93">
        <v>28.63795827948393</v>
      </c>
      <c r="H125" s="93">
        <v>22.313750098046906</v>
      </c>
      <c r="I125" s="93">
        <v>20.504003972934385</v>
      </c>
      <c r="J125" s="93">
        <v>20.29121497203499</v>
      </c>
      <c r="K125" s="93">
        <v>26.98345084294425</v>
      </c>
      <c r="L125" s="93">
        <v>35.822380106571934</v>
      </c>
      <c r="M125" s="95">
        <v>19.600016810436685</v>
      </c>
    </row>
    <row r="126" spans="1:13" ht="12.75">
      <c r="A126" s="34" t="s">
        <v>57</v>
      </c>
      <c r="B126" s="105">
        <v>25.673468437000334</v>
      </c>
      <c r="C126" s="97">
        <v>22.274800733597097</v>
      </c>
      <c r="D126" s="97">
        <v>28.04235578839474</v>
      </c>
      <c r="E126" s="97">
        <v>27.577981651376145</v>
      </c>
      <c r="F126" s="98" t="s">
        <v>2</v>
      </c>
      <c r="G126" s="97">
        <v>27.386476078859374</v>
      </c>
      <c r="H126" s="97">
        <v>29.06451612903226</v>
      </c>
      <c r="I126" s="97">
        <v>20.287697413595787</v>
      </c>
      <c r="J126" s="97">
        <v>19.979864001758255</v>
      </c>
      <c r="K126" s="97">
        <v>29.041257912806408</v>
      </c>
      <c r="L126" s="97">
        <v>33.00493079584775</v>
      </c>
      <c r="M126" s="100">
        <v>19.011564675179873</v>
      </c>
    </row>
    <row r="127" spans="1:13" ht="12.75">
      <c r="A127" s="33" t="s">
        <v>67</v>
      </c>
      <c r="B127" s="104">
        <v>27.048476539639566</v>
      </c>
      <c r="C127" s="93">
        <v>26.585463927889286</v>
      </c>
      <c r="D127" s="93">
        <v>28.133022743337072</v>
      </c>
      <c r="E127" s="93">
        <v>26.25126206384558</v>
      </c>
      <c r="F127" s="93">
        <v>16</v>
      </c>
      <c r="G127" s="93">
        <v>29.630263357622308</v>
      </c>
      <c r="H127" s="93">
        <v>35</v>
      </c>
      <c r="I127" s="93">
        <v>22.350436681222707</v>
      </c>
      <c r="J127" s="93">
        <v>22.065174739423668</v>
      </c>
      <c r="K127" s="93">
        <v>29.000224391309096</v>
      </c>
      <c r="L127" s="93">
        <v>34.16568047337278</v>
      </c>
      <c r="M127" s="95">
        <v>24.457838848221154</v>
      </c>
    </row>
    <row r="128" spans="1:13" ht="12.75">
      <c r="A128" s="33" t="s">
        <v>6</v>
      </c>
      <c r="B128" s="104">
        <v>27.223295953385872</v>
      </c>
      <c r="C128" s="93">
        <v>22.280819017662715</v>
      </c>
      <c r="D128" s="93">
        <v>27.612694329541533</v>
      </c>
      <c r="E128" s="93">
        <v>25.456216361679225</v>
      </c>
      <c r="F128" s="94" t="s">
        <v>2</v>
      </c>
      <c r="G128" s="93">
        <v>28.740196961255254</v>
      </c>
      <c r="H128" s="93">
        <v>30</v>
      </c>
      <c r="I128" s="93">
        <v>22.587296605668485</v>
      </c>
      <c r="J128" s="93">
        <v>18.327733496832206</v>
      </c>
      <c r="K128" s="93">
        <v>29.01075789232768</v>
      </c>
      <c r="L128" s="93">
        <v>32.727655986509276</v>
      </c>
      <c r="M128" s="95">
        <v>22.417331528602357</v>
      </c>
    </row>
    <row r="129" spans="1:13" ht="12.75">
      <c r="A129" s="33" t="s">
        <v>7</v>
      </c>
      <c r="B129" s="104">
        <v>25.39666283574746</v>
      </c>
      <c r="C129" s="93">
        <v>23.605347357706336</v>
      </c>
      <c r="D129" s="93">
        <v>30.816029566288634</v>
      </c>
      <c r="E129" s="93">
        <v>29.327722772277227</v>
      </c>
      <c r="F129" s="94" t="s">
        <v>2</v>
      </c>
      <c r="G129" s="93">
        <v>26.74796734082348</v>
      </c>
      <c r="H129" s="93">
        <v>30.290816326530614</v>
      </c>
      <c r="I129" s="93">
        <v>18.290512399884204</v>
      </c>
      <c r="J129" s="93">
        <v>16.80603370523191</v>
      </c>
      <c r="K129" s="93">
        <v>28.556856635280703</v>
      </c>
      <c r="L129" s="93">
        <v>31.588558139534882</v>
      </c>
      <c r="M129" s="95">
        <v>19.424721769479106</v>
      </c>
    </row>
    <row r="130" spans="1:13" ht="12.75">
      <c r="A130" s="33" t="s">
        <v>8</v>
      </c>
      <c r="B130" s="104">
        <v>24.46699461289721</v>
      </c>
      <c r="C130" s="93">
        <v>25.77626919795222</v>
      </c>
      <c r="D130" s="93">
        <v>29.31875864025585</v>
      </c>
      <c r="E130" s="93">
        <v>22.12525181869054</v>
      </c>
      <c r="F130" s="94" t="s">
        <v>2</v>
      </c>
      <c r="G130" s="93">
        <v>24.179157733617874</v>
      </c>
      <c r="H130" s="93">
        <v>30</v>
      </c>
      <c r="I130" s="93">
        <v>19.96246052609824</v>
      </c>
      <c r="J130" s="93">
        <v>18.98319696997555</v>
      </c>
      <c r="K130" s="93">
        <v>26.790832122146373</v>
      </c>
      <c r="L130" s="93">
        <v>32.51993865030675</v>
      </c>
      <c r="M130" s="95">
        <v>24.9941809804595</v>
      </c>
    </row>
    <row r="131" spans="1:13" ht="12.75">
      <c r="A131" s="33" t="s">
        <v>9</v>
      </c>
      <c r="B131" s="104">
        <v>24.3088412929543</v>
      </c>
      <c r="C131" s="93">
        <v>30.359940499801667</v>
      </c>
      <c r="D131" s="93">
        <v>28.000762402500197</v>
      </c>
      <c r="E131" s="93">
        <v>15.740674761870137</v>
      </c>
      <c r="F131" s="94" t="s">
        <v>2</v>
      </c>
      <c r="G131" s="93">
        <v>24.444996452710626</v>
      </c>
      <c r="H131" s="93">
        <v>25</v>
      </c>
      <c r="I131" s="93">
        <v>18.514144003987525</v>
      </c>
      <c r="J131" s="93">
        <v>16.59053744376406</v>
      </c>
      <c r="K131" s="93">
        <v>27.641483996567725</v>
      </c>
      <c r="L131" s="93">
        <v>27.692756349952965</v>
      </c>
      <c r="M131" s="95">
        <v>25.067475016892494</v>
      </c>
    </row>
    <row r="132" spans="1:13" ht="12.75">
      <c r="A132" s="33" t="s">
        <v>10</v>
      </c>
      <c r="B132" s="104">
        <v>25.70884739710444</v>
      </c>
      <c r="C132" s="93">
        <v>19.005357142857143</v>
      </c>
      <c r="D132" s="93">
        <v>28.330532091213747</v>
      </c>
      <c r="E132" s="93">
        <v>19.436592664332363</v>
      </c>
      <c r="F132" s="93">
        <v>34</v>
      </c>
      <c r="G132" s="93">
        <v>28.14234796271848</v>
      </c>
      <c r="H132" s="93">
        <v>24.256410256410255</v>
      </c>
      <c r="I132" s="93">
        <v>21.4569786590489</v>
      </c>
      <c r="J132" s="93">
        <v>18.207774175552352</v>
      </c>
      <c r="K132" s="93">
        <v>25.812545075322276</v>
      </c>
      <c r="L132" s="93">
        <v>29.44798076923077</v>
      </c>
      <c r="M132" s="95">
        <v>18.16042278785355</v>
      </c>
    </row>
    <row r="133" spans="1:13" ht="12.75">
      <c r="A133" s="33" t="s">
        <v>11</v>
      </c>
      <c r="B133" s="104">
        <v>26.326053189931933</v>
      </c>
      <c r="C133" s="93">
        <v>28.620444136016655</v>
      </c>
      <c r="D133" s="93">
        <v>29.645695777139068</v>
      </c>
      <c r="E133" s="93">
        <v>22.641362358242862</v>
      </c>
      <c r="F133" s="94" t="s">
        <v>2</v>
      </c>
      <c r="G133" s="93">
        <v>27.15617112127482</v>
      </c>
      <c r="H133" s="93">
        <v>23.380165289256198</v>
      </c>
      <c r="I133" s="93">
        <v>19.211975364375082</v>
      </c>
      <c r="J133" s="93">
        <v>18.63344685427496</v>
      </c>
      <c r="K133" s="93">
        <v>25.884085849696543</v>
      </c>
      <c r="L133" s="93">
        <v>31.633333333333333</v>
      </c>
      <c r="M133" s="95">
        <v>23.700509276336557</v>
      </c>
    </row>
    <row r="134" spans="1:13" ht="12.75">
      <c r="A134" s="33" t="s">
        <v>12</v>
      </c>
      <c r="B134" s="104">
        <v>26.62710774748706</v>
      </c>
      <c r="C134" s="93">
        <v>26.955417661097854</v>
      </c>
      <c r="D134" s="93">
        <v>29.41753153215246</v>
      </c>
      <c r="E134" s="93">
        <v>32.13514522821577</v>
      </c>
      <c r="F134" s="94" t="s">
        <v>2</v>
      </c>
      <c r="G134" s="93">
        <v>28.075989616686936</v>
      </c>
      <c r="H134" s="93">
        <v>22.63157894736842</v>
      </c>
      <c r="I134" s="93">
        <v>27.236363636363638</v>
      </c>
      <c r="J134" s="93">
        <v>16.546241080272495</v>
      </c>
      <c r="K134" s="93">
        <v>26.67593823814298</v>
      </c>
      <c r="L134" s="93">
        <v>34</v>
      </c>
      <c r="M134" s="95">
        <v>19.621586815976638</v>
      </c>
    </row>
    <row r="135" spans="1:13" ht="12.75">
      <c r="A135" s="33" t="s">
        <v>13</v>
      </c>
      <c r="B135" s="104">
        <v>24.023268085408187</v>
      </c>
      <c r="C135" s="93">
        <v>24.140970897529957</v>
      </c>
      <c r="D135" s="93">
        <v>29.812396428193274</v>
      </c>
      <c r="E135" s="93">
        <v>31.444484811223205</v>
      </c>
      <c r="F135" s="93">
        <v>13.252808988764045</v>
      </c>
      <c r="G135" s="93">
        <v>28.51053647850306</v>
      </c>
      <c r="H135" s="93">
        <v>27.7</v>
      </c>
      <c r="I135" s="93">
        <v>26.0767409948542</v>
      </c>
      <c r="J135" s="93">
        <v>16.204596815613765</v>
      </c>
      <c r="K135" s="93">
        <v>26.31055214527214</v>
      </c>
      <c r="L135" s="93">
        <v>31.442105263157895</v>
      </c>
      <c r="M135" s="95">
        <v>14.62818997759709</v>
      </c>
    </row>
    <row r="136" spans="1:13" ht="12.75">
      <c r="A136" s="33" t="s">
        <v>14</v>
      </c>
      <c r="B136" s="104">
        <v>25.900255137437366</v>
      </c>
      <c r="C136" s="93">
        <v>19.719540445843702</v>
      </c>
      <c r="D136" s="93">
        <v>29.268935112684677</v>
      </c>
      <c r="E136" s="93">
        <v>32.32221205821206</v>
      </c>
      <c r="F136" s="93">
        <v>15.5</v>
      </c>
      <c r="G136" s="93">
        <v>27.96848137770085</v>
      </c>
      <c r="H136" s="93">
        <v>21.307488920225627</v>
      </c>
      <c r="I136" s="93">
        <v>27.03008053055424</v>
      </c>
      <c r="J136" s="93">
        <v>18.09366187416208</v>
      </c>
      <c r="K136" s="93">
        <v>26.783708601410225</v>
      </c>
      <c r="L136" s="93">
        <v>29.53012048192771</v>
      </c>
      <c r="M136" s="95">
        <v>20.11669465516243</v>
      </c>
    </row>
    <row r="137" spans="1:13" ht="12.75">
      <c r="A137" s="33" t="s">
        <v>15</v>
      </c>
      <c r="B137" s="104">
        <v>26.59851120346031</v>
      </c>
      <c r="C137" s="93">
        <v>26.70499530956848</v>
      </c>
      <c r="D137" s="93">
        <v>29.57498883332115</v>
      </c>
      <c r="E137" s="93">
        <v>31.35364746945899</v>
      </c>
      <c r="F137" s="94" t="s">
        <v>2</v>
      </c>
      <c r="G137" s="93">
        <v>26.59</v>
      </c>
      <c r="H137" s="93">
        <v>26.21</v>
      </c>
      <c r="I137" s="93">
        <v>20.77</v>
      </c>
      <c r="J137" s="93">
        <v>17.44</v>
      </c>
      <c r="K137" s="93">
        <v>26.67</v>
      </c>
      <c r="L137" s="93">
        <v>31.23</v>
      </c>
      <c r="M137" s="95">
        <v>25.37</v>
      </c>
    </row>
    <row r="138" spans="1:13" ht="12.75">
      <c r="A138" s="34" t="s">
        <v>57</v>
      </c>
      <c r="B138" s="105">
        <v>23.470398044815717</v>
      </c>
      <c r="C138" s="97">
        <v>22.12</v>
      </c>
      <c r="D138" s="97">
        <v>27.02</v>
      </c>
      <c r="E138" s="97">
        <v>30.06</v>
      </c>
      <c r="F138" s="97">
        <v>13</v>
      </c>
      <c r="G138" s="97">
        <v>27.02</v>
      </c>
      <c r="H138" s="98" t="s">
        <v>2</v>
      </c>
      <c r="I138" s="97">
        <v>21.68</v>
      </c>
      <c r="J138" s="97">
        <v>16.81</v>
      </c>
      <c r="K138" s="97">
        <v>25.68</v>
      </c>
      <c r="L138" s="97">
        <v>31.48</v>
      </c>
      <c r="M138" s="100">
        <v>25.98</v>
      </c>
    </row>
    <row r="139" spans="1:13" ht="12.75">
      <c r="A139" s="33" t="s">
        <v>68</v>
      </c>
      <c r="B139" s="104">
        <v>22.12137573240663</v>
      </c>
      <c r="C139" s="93">
        <v>23.05</v>
      </c>
      <c r="D139" s="93">
        <v>19.76</v>
      </c>
      <c r="E139" s="93">
        <v>30.45</v>
      </c>
      <c r="F139" s="93">
        <v>15.5</v>
      </c>
      <c r="G139" s="93">
        <v>23.44</v>
      </c>
      <c r="H139" s="93">
        <v>13.31</v>
      </c>
      <c r="I139" s="93">
        <v>18.17</v>
      </c>
      <c r="J139" s="93">
        <v>16.86</v>
      </c>
      <c r="K139" s="93">
        <v>25.15</v>
      </c>
      <c r="L139" s="93">
        <v>29.49</v>
      </c>
      <c r="M139" s="95">
        <v>24.71</v>
      </c>
    </row>
    <row r="140" spans="1:13" ht="12.75">
      <c r="A140" s="33" t="s">
        <v>6</v>
      </c>
      <c r="B140" s="104">
        <v>22.697448866466555</v>
      </c>
      <c r="C140" s="93">
        <v>19.79</v>
      </c>
      <c r="D140" s="93">
        <v>19.07</v>
      </c>
      <c r="E140" s="93">
        <v>29.56</v>
      </c>
      <c r="F140" s="93">
        <v>15.5</v>
      </c>
      <c r="G140" s="93">
        <v>25.09</v>
      </c>
      <c r="H140" s="93">
        <v>15.81</v>
      </c>
      <c r="I140" s="93">
        <v>21.06</v>
      </c>
      <c r="J140" s="93">
        <v>17.39</v>
      </c>
      <c r="K140" s="93">
        <v>24.83</v>
      </c>
      <c r="L140" s="93">
        <v>29.02</v>
      </c>
      <c r="M140" s="95">
        <v>25.28</v>
      </c>
    </row>
    <row r="141" spans="1:13" ht="12.75">
      <c r="A141" s="33" t="s">
        <v>7</v>
      </c>
      <c r="B141" s="104">
        <v>22.76478075637049</v>
      </c>
      <c r="C141" s="93">
        <v>19.92</v>
      </c>
      <c r="D141" s="93">
        <v>17.7</v>
      </c>
      <c r="E141" s="93">
        <v>28.25</v>
      </c>
      <c r="F141" s="94" t="s">
        <v>2</v>
      </c>
      <c r="G141" s="93">
        <v>25.91</v>
      </c>
      <c r="H141" s="93">
        <v>21.15</v>
      </c>
      <c r="I141" s="93">
        <v>20.83</v>
      </c>
      <c r="J141" s="93">
        <v>17.22</v>
      </c>
      <c r="K141" s="93">
        <v>25.46</v>
      </c>
      <c r="L141" s="93">
        <v>30.73</v>
      </c>
      <c r="M141" s="95">
        <v>27.04</v>
      </c>
    </row>
    <row r="142" spans="1:13" ht="12.75">
      <c r="A142" s="33" t="s">
        <v>8</v>
      </c>
      <c r="B142" s="104">
        <v>23.04328009181976</v>
      </c>
      <c r="C142" s="93">
        <v>20.54</v>
      </c>
      <c r="D142" s="93">
        <v>19.14</v>
      </c>
      <c r="E142" s="93">
        <v>25.15</v>
      </c>
      <c r="F142" s="94" t="s">
        <v>2</v>
      </c>
      <c r="G142" s="93">
        <v>25.52</v>
      </c>
      <c r="H142" s="93">
        <v>13.85</v>
      </c>
      <c r="I142" s="93">
        <v>22</v>
      </c>
      <c r="J142" s="93">
        <v>18.43</v>
      </c>
      <c r="K142" s="93">
        <v>27.48</v>
      </c>
      <c r="L142" s="93">
        <v>28.5</v>
      </c>
      <c r="M142" s="95">
        <v>20.84</v>
      </c>
    </row>
    <row r="143" spans="1:13" ht="12.75">
      <c r="A143" s="33" t="s">
        <v>9</v>
      </c>
      <c r="B143" s="104">
        <v>22.78180661183036</v>
      </c>
      <c r="C143" s="93">
        <v>22.77</v>
      </c>
      <c r="D143" s="93">
        <v>20.15</v>
      </c>
      <c r="E143" s="93">
        <v>24.21</v>
      </c>
      <c r="F143" s="94" t="s">
        <v>2</v>
      </c>
      <c r="G143" s="93">
        <v>25.75</v>
      </c>
      <c r="H143" s="93">
        <v>18.68</v>
      </c>
      <c r="I143" s="93">
        <v>18.94</v>
      </c>
      <c r="J143" s="93">
        <v>17.18</v>
      </c>
      <c r="K143" s="93">
        <v>27.08</v>
      </c>
      <c r="L143" s="93">
        <v>29.37</v>
      </c>
      <c r="M143" s="95">
        <v>18.37</v>
      </c>
    </row>
    <row r="144" spans="1:13" ht="12.75">
      <c r="A144" s="33" t="s">
        <v>10</v>
      </c>
      <c r="B144" s="104">
        <v>22.4793001187491</v>
      </c>
      <c r="C144" s="93">
        <v>21.69</v>
      </c>
      <c r="D144" s="93">
        <v>21.61</v>
      </c>
      <c r="E144" s="93">
        <v>22.57</v>
      </c>
      <c r="F144" s="93">
        <v>14</v>
      </c>
      <c r="G144" s="93">
        <v>25.66</v>
      </c>
      <c r="H144" s="93">
        <v>14</v>
      </c>
      <c r="I144" s="93">
        <v>19.55</v>
      </c>
      <c r="J144" s="93">
        <v>16.83</v>
      </c>
      <c r="K144" s="93">
        <v>25.41</v>
      </c>
      <c r="L144" s="93">
        <v>27.46</v>
      </c>
      <c r="M144" s="95">
        <v>18.35</v>
      </c>
    </row>
    <row r="145" spans="1:13" ht="12.75">
      <c r="A145" s="33" t="s">
        <v>11</v>
      </c>
      <c r="B145" s="104">
        <v>23.215637710090874</v>
      </c>
      <c r="C145" s="93">
        <v>29.43</v>
      </c>
      <c r="D145" s="93">
        <v>20.68</v>
      </c>
      <c r="E145" s="93">
        <v>25.81</v>
      </c>
      <c r="F145" s="94" t="s">
        <v>2</v>
      </c>
      <c r="G145" s="93">
        <v>25.02</v>
      </c>
      <c r="H145" s="93">
        <v>18.58</v>
      </c>
      <c r="I145" s="93">
        <v>13.66</v>
      </c>
      <c r="J145" s="93">
        <v>18.52</v>
      </c>
      <c r="K145" s="93">
        <v>26.51</v>
      </c>
      <c r="L145" s="93">
        <v>23.5</v>
      </c>
      <c r="M145" s="95">
        <v>20.21</v>
      </c>
    </row>
    <row r="146" spans="1:13" ht="12.75">
      <c r="A146" s="33" t="s">
        <v>12</v>
      </c>
      <c r="B146" s="104">
        <v>22.35677410918263</v>
      </c>
      <c r="C146" s="93">
        <v>19.6</v>
      </c>
      <c r="D146" s="93">
        <v>20.92</v>
      </c>
      <c r="E146" s="93">
        <v>24.09</v>
      </c>
      <c r="F146" s="93">
        <v>14</v>
      </c>
      <c r="G146" s="93">
        <v>25.67</v>
      </c>
      <c r="H146" s="93">
        <v>16.57</v>
      </c>
      <c r="I146" s="93">
        <v>21.17</v>
      </c>
      <c r="J146" s="93">
        <v>18.06</v>
      </c>
      <c r="K146" s="93">
        <v>26.18</v>
      </c>
      <c r="L146" s="93">
        <v>20.38</v>
      </c>
      <c r="M146" s="95">
        <v>16.25</v>
      </c>
    </row>
    <row r="147" spans="1:13" ht="12.75">
      <c r="A147" s="33" t="s">
        <v>13</v>
      </c>
      <c r="B147" s="104">
        <v>23.282025533694227</v>
      </c>
      <c r="C147" s="93">
        <v>24.56</v>
      </c>
      <c r="D147" s="93">
        <v>19.78</v>
      </c>
      <c r="E147" s="93">
        <v>28.54</v>
      </c>
      <c r="F147" s="94" t="s">
        <v>2</v>
      </c>
      <c r="G147" s="93">
        <v>25.63</v>
      </c>
      <c r="H147" s="93">
        <v>14.85</v>
      </c>
      <c r="I147" s="93">
        <v>19.69</v>
      </c>
      <c r="J147" s="93">
        <v>18</v>
      </c>
      <c r="K147" s="93">
        <v>24.92</v>
      </c>
      <c r="L147" s="93">
        <v>21.11</v>
      </c>
      <c r="M147" s="95">
        <v>22.9</v>
      </c>
    </row>
    <row r="148" spans="1:13" ht="12.75">
      <c r="A148" s="33" t="s">
        <v>14</v>
      </c>
      <c r="B148" s="104">
        <v>23.73852130708348</v>
      </c>
      <c r="C148" s="93">
        <v>17.77</v>
      </c>
      <c r="D148" s="93">
        <v>18.64</v>
      </c>
      <c r="E148" s="93">
        <v>29.09</v>
      </c>
      <c r="F148" s="94" t="s">
        <v>2</v>
      </c>
      <c r="G148" s="93">
        <v>26.54</v>
      </c>
      <c r="H148" s="93">
        <v>15.25</v>
      </c>
      <c r="I148" s="93">
        <v>18.68</v>
      </c>
      <c r="J148" s="93">
        <v>19.79</v>
      </c>
      <c r="K148" s="93">
        <v>30.28</v>
      </c>
      <c r="L148" s="93">
        <v>27.38</v>
      </c>
      <c r="M148" s="95">
        <v>19.72</v>
      </c>
    </row>
    <row r="149" spans="1:13" ht="12.75">
      <c r="A149" s="33" t="s">
        <v>15</v>
      </c>
      <c r="B149" s="104">
        <v>24.320865268991184</v>
      </c>
      <c r="C149" s="93">
        <v>30.39</v>
      </c>
      <c r="D149" s="93">
        <v>19.35</v>
      </c>
      <c r="E149" s="93">
        <v>27.66</v>
      </c>
      <c r="F149" s="94" t="s">
        <v>2</v>
      </c>
      <c r="G149" s="93">
        <v>27.54</v>
      </c>
      <c r="H149" s="93">
        <v>17.38</v>
      </c>
      <c r="I149" s="93">
        <v>17.38</v>
      </c>
      <c r="J149" s="93">
        <v>20.77</v>
      </c>
      <c r="K149" s="93">
        <v>31.2</v>
      </c>
      <c r="L149" s="93">
        <v>28.18</v>
      </c>
      <c r="M149" s="95">
        <v>21.03</v>
      </c>
    </row>
    <row r="150" spans="1:13" ht="12.75">
      <c r="A150" s="34" t="s">
        <v>57</v>
      </c>
      <c r="B150" s="105">
        <v>25.832852284345794</v>
      </c>
      <c r="C150" s="97">
        <v>23.24</v>
      </c>
      <c r="D150" s="97">
        <v>22.17</v>
      </c>
      <c r="E150" s="97">
        <v>28.78</v>
      </c>
      <c r="F150" s="98" t="s">
        <v>2</v>
      </c>
      <c r="G150" s="97">
        <v>27.62</v>
      </c>
      <c r="H150" s="97">
        <v>22.64</v>
      </c>
      <c r="I150" s="97">
        <v>18</v>
      </c>
      <c r="J150" s="97">
        <v>20.59</v>
      </c>
      <c r="K150" s="97">
        <v>30.15</v>
      </c>
      <c r="L150" s="97">
        <v>28.01</v>
      </c>
      <c r="M150" s="100">
        <v>25.2</v>
      </c>
    </row>
    <row r="151" spans="1:13" ht="12.75">
      <c r="A151" s="33" t="s">
        <v>69</v>
      </c>
      <c r="B151" s="104">
        <v>25.277560508618084</v>
      </c>
      <c r="C151" s="93">
        <v>30.22</v>
      </c>
      <c r="D151" s="93">
        <v>24.61</v>
      </c>
      <c r="E151" s="93">
        <v>27.25</v>
      </c>
      <c r="F151" s="93">
        <v>14</v>
      </c>
      <c r="G151" s="93">
        <v>25.97</v>
      </c>
      <c r="H151" s="93">
        <v>16.23</v>
      </c>
      <c r="I151" s="93">
        <v>20.09</v>
      </c>
      <c r="J151" s="93">
        <v>19.61</v>
      </c>
      <c r="K151" s="93">
        <v>27.62</v>
      </c>
      <c r="L151" s="93">
        <v>27.62</v>
      </c>
      <c r="M151" s="95">
        <v>28</v>
      </c>
    </row>
    <row r="152" spans="1:13" ht="12.75">
      <c r="A152" s="33" t="s">
        <v>6</v>
      </c>
      <c r="B152" s="104">
        <v>25.92113291432841</v>
      </c>
      <c r="C152" s="93">
        <v>21.64</v>
      </c>
      <c r="D152" s="93">
        <v>26.72</v>
      </c>
      <c r="E152" s="93">
        <v>27.46</v>
      </c>
      <c r="F152" s="94" t="s">
        <v>2</v>
      </c>
      <c r="G152" s="93">
        <v>26.33</v>
      </c>
      <c r="H152" s="93">
        <v>25.38</v>
      </c>
      <c r="I152" s="93">
        <v>19.96</v>
      </c>
      <c r="J152" s="93">
        <v>21.34</v>
      </c>
      <c r="K152" s="93">
        <v>28.06</v>
      </c>
      <c r="L152" s="93">
        <v>27.34</v>
      </c>
      <c r="M152" s="95">
        <v>25.68</v>
      </c>
    </row>
    <row r="153" spans="1:13" ht="12.75">
      <c r="A153" s="33" t="s">
        <v>7</v>
      </c>
      <c r="B153" s="104">
        <v>24.73275694395778</v>
      </c>
      <c r="C153" s="93">
        <v>21.37</v>
      </c>
      <c r="D153" s="93">
        <v>22.42</v>
      </c>
      <c r="E153" s="93">
        <v>27.81</v>
      </c>
      <c r="F153" s="94" t="s">
        <v>2</v>
      </c>
      <c r="G153" s="93">
        <v>26.26</v>
      </c>
      <c r="H153" s="93">
        <v>22</v>
      </c>
      <c r="I153" s="93">
        <v>22.37</v>
      </c>
      <c r="J153" s="93">
        <v>19.03</v>
      </c>
      <c r="K153" s="93">
        <v>28.35</v>
      </c>
      <c r="L153" s="93">
        <v>25.53</v>
      </c>
      <c r="M153" s="95">
        <v>23.58</v>
      </c>
    </row>
    <row r="154" spans="1:13" ht="12.75">
      <c r="A154" s="33" t="s">
        <v>8</v>
      </c>
      <c r="B154" s="104">
        <v>24.466694880539606</v>
      </c>
      <c r="C154" s="93">
        <v>23.67</v>
      </c>
      <c r="D154" s="93">
        <v>22.25</v>
      </c>
      <c r="E154" s="93">
        <v>27.39</v>
      </c>
      <c r="F154" s="94" t="s">
        <v>2</v>
      </c>
      <c r="G154" s="93">
        <v>26.2</v>
      </c>
      <c r="H154" s="93">
        <v>18.26</v>
      </c>
      <c r="I154" s="93">
        <v>21.33</v>
      </c>
      <c r="J154" s="93">
        <v>19.99</v>
      </c>
      <c r="K154" s="93">
        <v>28.39</v>
      </c>
      <c r="L154" s="93">
        <v>27.97</v>
      </c>
      <c r="M154" s="95">
        <v>23.5</v>
      </c>
    </row>
    <row r="155" spans="1:13" ht="12.75">
      <c r="A155" s="33" t="s">
        <v>9</v>
      </c>
      <c r="B155" s="104">
        <v>26.72335016913887</v>
      </c>
      <c r="C155" s="93">
        <v>25.56</v>
      </c>
      <c r="D155" s="93">
        <v>27.05</v>
      </c>
      <c r="E155" s="93">
        <v>27.54</v>
      </c>
      <c r="F155" s="103">
        <v>33</v>
      </c>
      <c r="G155" s="93">
        <v>26.73</v>
      </c>
      <c r="H155" s="93">
        <v>21.7</v>
      </c>
      <c r="I155" s="93">
        <v>19.81</v>
      </c>
      <c r="J155" s="93">
        <v>21.16</v>
      </c>
      <c r="K155" s="93">
        <v>30.85</v>
      </c>
      <c r="L155" s="93">
        <v>27</v>
      </c>
      <c r="M155" s="95">
        <v>26.96</v>
      </c>
    </row>
    <row r="156" spans="1:13" ht="12.75">
      <c r="A156" s="33" t="s">
        <v>10</v>
      </c>
      <c r="B156" s="104">
        <v>27.258669587937906</v>
      </c>
      <c r="C156" s="93">
        <v>23.69</v>
      </c>
      <c r="D156" s="93">
        <v>29.98</v>
      </c>
      <c r="E156" s="93">
        <v>27.48</v>
      </c>
      <c r="F156" s="103">
        <v>16</v>
      </c>
      <c r="G156" s="93">
        <v>26.92</v>
      </c>
      <c r="H156" s="93">
        <v>25.98</v>
      </c>
      <c r="I156" s="93">
        <v>20.5</v>
      </c>
      <c r="J156" s="93">
        <v>20.73</v>
      </c>
      <c r="K156" s="93">
        <v>30.88</v>
      </c>
      <c r="L156" s="93">
        <v>27.02</v>
      </c>
      <c r="M156" s="95">
        <v>27.97</v>
      </c>
    </row>
    <row r="157" spans="1:13" ht="12.75">
      <c r="A157" s="33" t="s">
        <v>11</v>
      </c>
      <c r="B157" s="104">
        <v>25.408933719492374</v>
      </c>
      <c r="C157" s="93">
        <v>24.76</v>
      </c>
      <c r="D157" s="93">
        <v>26.78</v>
      </c>
      <c r="E157" s="93">
        <v>27.32</v>
      </c>
      <c r="F157" s="94" t="s">
        <v>2</v>
      </c>
      <c r="G157" s="93">
        <v>25.22</v>
      </c>
      <c r="H157" s="93">
        <v>25.29</v>
      </c>
      <c r="I157" s="93">
        <v>22.46</v>
      </c>
      <c r="J157" s="93">
        <v>17.62</v>
      </c>
      <c r="K157" s="93">
        <v>29.06</v>
      </c>
      <c r="L157" s="93">
        <v>27.23</v>
      </c>
      <c r="M157" s="95">
        <v>23.24</v>
      </c>
    </row>
    <row r="158" spans="1:13" ht="12.75">
      <c r="A158" s="33" t="s">
        <v>12</v>
      </c>
      <c r="B158" s="104">
        <v>26.205817903755868</v>
      </c>
      <c r="C158" s="93">
        <v>24.76</v>
      </c>
      <c r="D158" s="93">
        <v>26.08</v>
      </c>
      <c r="E158" s="93">
        <v>27.56</v>
      </c>
      <c r="F158" s="94" t="s">
        <v>2</v>
      </c>
      <c r="G158" s="93">
        <v>26.85</v>
      </c>
      <c r="H158" s="93">
        <v>21.7</v>
      </c>
      <c r="I158" s="93">
        <v>24.82</v>
      </c>
      <c r="J158" s="93">
        <v>17.66</v>
      </c>
      <c r="K158" s="93">
        <v>27.7</v>
      </c>
      <c r="L158" s="93">
        <v>26.97</v>
      </c>
      <c r="M158" s="95">
        <v>27.13</v>
      </c>
    </row>
    <row r="159" spans="1:13" ht="12.75">
      <c r="A159" s="33" t="s">
        <v>13</v>
      </c>
      <c r="B159" s="104">
        <v>26.649886080817573</v>
      </c>
      <c r="C159" s="93">
        <v>21.51</v>
      </c>
      <c r="D159" s="93">
        <v>26.82</v>
      </c>
      <c r="E159" s="93">
        <v>28.61</v>
      </c>
      <c r="F159" s="103">
        <v>16</v>
      </c>
      <c r="G159" s="93">
        <v>27.35</v>
      </c>
      <c r="H159" s="93">
        <v>25.73</v>
      </c>
      <c r="I159" s="93">
        <v>22.43</v>
      </c>
      <c r="J159" s="93">
        <v>18.5</v>
      </c>
      <c r="K159" s="93">
        <v>28.4</v>
      </c>
      <c r="L159" s="93">
        <v>27</v>
      </c>
      <c r="M159" s="95">
        <v>25.88</v>
      </c>
    </row>
    <row r="160" spans="1:13" ht="12.75">
      <c r="A160" s="33" t="s">
        <v>14</v>
      </c>
      <c r="B160" s="104">
        <v>26.29051547961543</v>
      </c>
      <c r="C160" s="93">
        <v>32.6</v>
      </c>
      <c r="D160" s="93">
        <v>24.81</v>
      </c>
      <c r="E160" s="93">
        <v>28.82</v>
      </c>
      <c r="F160" s="94" t="s">
        <v>2</v>
      </c>
      <c r="G160" s="93">
        <v>27.43</v>
      </c>
      <c r="H160" s="93">
        <v>25.35</v>
      </c>
      <c r="I160" s="93">
        <v>22.82</v>
      </c>
      <c r="J160" s="93">
        <v>18.45</v>
      </c>
      <c r="K160" s="93">
        <v>28.64</v>
      </c>
      <c r="L160" s="93">
        <v>27.46</v>
      </c>
      <c r="M160" s="95">
        <v>24.05</v>
      </c>
    </row>
    <row r="161" spans="1:13" ht="12.75">
      <c r="A161" s="33" t="s">
        <v>15</v>
      </c>
      <c r="B161" s="104">
        <v>26.243880966050064</v>
      </c>
      <c r="C161" s="93">
        <v>27.02</v>
      </c>
      <c r="D161" s="93">
        <v>23.81</v>
      </c>
      <c r="E161" s="93">
        <v>28.57</v>
      </c>
      <c r="F161" s="94" t="s">
        <v>2</v>
      </c>
      <c r="G161" s="93">
        <v>27.51</v>
      </c>
      <c r="H161" s="93">
        <v>26.3</v>
      </c>
      <c r="I161" s="93">
        <v>23.75</v>
      </c>
      <c r="J161" s="93">
        <v>21.03</v>
      </c>
      <c r="K161" s="93">
        <v>29.4</v>
      </c>
      <c r="L161" s="93">
        <v>26.98</v>
      </c>
      <c r="M161" s="95">
        <v>24.43</v>
      </c>
    </row>
    <row r="162" spans="1:13" ht="12.75">
      <c r="A162" s="34" t="s">
        <v>57</v>
      </c>
      <c r="B162" s="105">
        <v>25.684735136089902</v>
      </c>
      <c r="C162" s="97">
        <v>20.21</v>
      </c>
      <c r="D162" s="97">
        <v>23.67</v>
      </c>
      <c r="E162" s="97">
        <v>25.83</v>
      </c>
      <c r="F162" s="106">
        <v>16</v>
      </c>
      <c r="G162" s="97">
        <v>26.32</v>
      </c>
      <c r="H162" s="97">
        <v>22.54</v>
      </c>
      <c r="I162" s="97">
        <v>25.46</v>
      </c>
      <c r="J162" s="97">
        <v>15.27</v>
      </c>
      <c r="K162" s="97">
        <v>29.96</v>
      </c>
      <c r="L162" s="99" t="s">
        <v>2</v>
      </c>
      <c r="M162" s="100">
        <v>24.71</v>
      </c>
    </row>
    <row r="163" spans="1:13" ht="12.75">
      <c r="A163" s="33" t="s">
        <v>70</v>
      </c>
      <c r="B163" s="104">
        <v>26.630593759003204</v>
      </c>
      <c r="C163" s="93">
        <v>30.39</v>
      </c>
      <c r="D163" s="93">
        <v>24.66</v>
      </c>
      <c r="E163" s="93">
        <v>30.31</v>
      </c>
      <c r="F163" s="103">
        <v>30</v>
      </c>
      <c r="G163" s="93">
        <v>27.94</v>
      </c>
      <c r="H163" s="93">
        <v>24.64</v>
      </c>
      <c r="I163" s="93">
        <v>21.46</v>
      </c>
      <c r="J163" s="94" t="s">
        <v>2</v>
      </c>
      <c r="K163" s="93">
        <v>30.46</v>
      </c>
      <c r="L163" s="94" t="s">
        <v>2</v>
      </c>
      <c r="M163" s="95">
        <v>23.93</v>
      </c>
    </row>
    <row r="164" spans="1:13" ht="12.75">
      <c r="A164" s="33" t="s">
        <v>6</v>
      </c>
      <c r="B164" s="104">
        <v>27.575949941288258</v>
      </c>
      <c r="C164" s="93">
        <v>30.05</v>
      </c>
      <c r="D164" s="93">
        <v>26.41</v>
      </c>
      <c r="E164" s="93">
        <v>29.9</v>
      </c>
      <c r="F164" s="94" t="s">
        <v>2</v>
      </c>
      <c r="G164" s="93">
        <v>28.7</v>
      </c>
      <c r="H164" s="93">
        <v>28.96</v>
      </c>
      <c r="I164" s="93">
        <v>12.94</v>
      </c>
      <c r="J164" s="93">
        <v>18.95</v>
      </c>
      <c r="K164" s="93">
        <v>30.2</v>
      </c>
      <c r="L164" s="103">
        <v>29.47</v>
      </c>
      <c r="M164" s="95">
        <v>26.93</v>
      </c>
    </row>
    <row r="165" spans="1:13" ht="12.75">
      <c r="A165" s="33" t="s">
        <v>7</v>
      </c>
      <c r="B165" s="104">
        <v>26.590350977928193</v>
      </c>
      <c r="C165" s="93">
        <v>27.38</v>
      </c>
      <c r="D165" s="93">
        <v>25.97</v>
      </c>
      <c r="E165" s="93">
        <v>27.71</v>
      </c>
      <c r="F165" s="103">
        <v>16.34</v>
      </c>
      <c r="G165" s="93">
        <v>28.38</v>
      </c>
      <c r="H165" s="93">
        <v>27.74</v>
      </c>
      <c r="I165" s="93">
        <v>22.53</v>
      </c>
      <c r="J165" s="93">
        <v>18.5</v>
      </c>
      <c r="K165" s="93">
        <v>30.14</v>
      </c>
      <c r="L165" s="103">
        <v>27.82</v>
      </c>
      <c r="M165" s="95">
        <v>22.51</v>
      </c>
    </row>
    <row r="166" spans="1:13" ht="12.75">
      <c r="A166" s="33" t="s">
        <v>8</v>
      </c>
      <c r="B166" s="104">
        <v>26.06473401465488</v>
      </c>
      <c r="C166" s="93">
        <v>20.05</v>
      </c>
      <c r="D166" s="93">
        <v>26.36</v>
      </c>
      <c r="E166" s="93">
        <v>28.34</v>
      </c>
      <c r="F166" s="94" t="s">
        <v>2</v>
      </c>
      <c r="G166" s="93">
        <v>27.89</v>
      </c>
      <c r="H166" s="93">
        <v>23.04</v>
      </c>
      <c r="I166" s="93">
        <v>26.82</v>
      </c>
      <c r="J166" s="93">
        <v>18.05</v>
      </c>
      <c r="K166" s="93">
        <v>29.83</v>
      </c>
      <c r="L166" s="93">
        <v>27.68</v>
      </c>
      <c r="M166" s="95">
        <v>21.21</v>
      </c>
    </row>
    <row r="167" spans="1:13" ht="12.75">
      <c r="A167" s="33" t="s">
        <v>9</v>
      </c>
      <c r="B167" s="104">
        <v>27.316714375427672</v>
      </c>
      <c r="C167" s="93">
        <v>26.89</v>
      </c>
      <c r="D167" s="93">
        <v>28.41</v>
      </c>
      <c r="E167" s="93">
        <v>30.03</v>
      </c>
      <c r="F167" s="94" t="s">
        <v>2</v>
      </c>
      <c r="G167" s="93">
        <v>26.65</v>
      </c>
      <c r="H167" s="93">
        <v>27</v>
      </c>
      <c r="I167" s="93">
        <v>20.79</v>
      </c>
      <c r="J167" s="93">
        <v>22.47</v>
      </c>
      <c r="K167" s="93">
        <v>29.78</v>
      </c>
      <c r="L167" s="93">
        <v>28.74</v>
      </c>
      <c r="M167" s="95">
        <v>26.49</v>
      </c>
    </row>
    <row r="168" spans="1:13" ht="12.75">
      <c r="A168" s="33" t="s">
        <v>10</v>
      </c>
      <c r="B168" s="104">
        <v>26.416642086898783</v>
      </c>
      <c r="C168" s="93">
        <v>21.28</v>
      </c>
      <c r="D168" s="93">
        <v>29.86</v>
      </c>
      <c r="E168" s="93">
        <v>30.27</v>
      </c>
      <c r="F168" s="103">
        <v>18</v>
      </c>
      <c r="G168" s="93">
        <v>28.62</v>
      </c>
      <c r="H168" s="93">
        <v>29.58</v>
      </c>
      <c r="I168" s="93">
        <v>25.67</v>
      </c>
      <c r="J168" s="93">
        <v>21.42</v>
      </c>
      <c r="K168" s="93">
        <v>30.01</v>
      </c>
      <c r="L168" s="93">
        <v>29.23</v>
      </c>
      <c r="M168" s="95">
        <v>19.3</v>
      </c>
    </row>
    <row r="169" spans="1:13" ht="12.75">
      <c r="A169" s="33" t="s">
        <v>11</v>
      </c>
      <c r="B169" s="104">
        <v>26.59842833743182</v>
      </c>
      <c r="C169" s="93">
        <v>23.29</v>
      </c>
      <c r="D169" s="93">
        <v>28.23</v>
      </c>
      <c r="E169" s="93">
        <v>32.39</v>
      </c>
      <c r="F169" s="94">
        <v>30</v>
      </c>
      <c r="G169" s="93">
        <v>29.02</v>
      </c>
      <c r="H169" s="93">
        <v>27.79</v>
      </c>
      <c r="I169" s="93">
        <v>19.86</v>
      </c>
      <c r="J169" s="93">
        <v>18.16</v>
      </c>
      <c r="K169" s="93">
        <v>29.28</v>
      </c>
      <c r="L169" s="93">
        <v>30</v>
      </c>
      <c r="M169" s="95">
        <v>20</v>
      </c>
    </row>
    <row r="170" spans="1:13" ht="12.75">
      <c r="A170" s="33" t="s">
        <v>12</v>
      </c>
      <c r="B170" s="104">
        <v>27.66535268244992</v>
      </c>
      <c r="C170" s="93">
        <v>22.13</v>
      </c>
      <c r="D170" s="93">
        <v>27.24</v>
      </c>
      <c r="E170" s="93">
        <v>33.43</v>
      </c>
      <c r="F170" s="94" t="s">
        <v>2</v>
      </c>
      <c r="G170" s="93">
        <v>28.15</v>
      </c>
      <c r="H170" s="93">
        <v>27.92</v>
      </c>
      <c r="I170" s="93">
        <v>25.52</v>
      </c>
      <c r="J170" s="93">
        <v>23.64</v>
      </c>
      <c r="K170" s="93">
        <v>29.06</v>
      </c>
      <c r="L170" s="94" t="s">
        <v>2</v>
      </c>
      <c r="M170" s="95">
        <v>27.16</v>
      </c>
    </row>
    <row r="171" spans="1:13" ht="12.75">
      <c r="A171" s="33" t="s">
        <v>13</v>
      </c>
      <c r="B171" s="104">
        <v>26.59595579078096</v>
      </c>
      <c r="C171" s="93">
        <v>18.61</v>
      </c>
      <c r="D171" s="93">
        <v>26.92</v>
      </c>
      <c r="E171" s="93">
        <v>32.54</v>
      </c>
      <c r="F171" s="94">
        <v>18</v>
      </c>
      <c r="G171" s="93">
        <v>26.61</v>
      </c>
      <c r="H171" s="93">
        <v>27.71</v>
      </c>
      <c r="I171" s="93">
        <v>22.42</v>
      </c>
      <c r="J171" s="93">
        <v>21.62</v>
      </c>
      <c r="K171" s="93">
        <v>28.83</v>
      </c>
      <c r="L171" s="94">
        <v>29.36</v>
      </c>
      <c r="M171" s="95">
        <v>27.23</v>
      </c>
    </row>
    <row r="172" spans="1:13" ht="12.75">
      <c r="A172" s="33" t="s">
        <v>14</v>
      </c>
      <c r="B172" s="104">
        <v>26.186481833805342</v>
      </c>
      <c r="C172" s="93">
        <v>32.54</v>
      </c>
      <c r="D172" s="93">
        <v>25.52</v>
      </c>
      <c r="E172" s="93">
        <v>33.93</v>
      </c>
      <c r="F172" s="94">
        <v>18</v>
      </c>
      <c r="G172" s="93">
        <v>28.25</v>
      </c>
      <c r="H172" s="93">
        <v>28.06</v>
      </c>
      <c r="I172" s="93">
        <v>23.58</v>
      </c>
      <c r="J172" s="93">
        <v>20.73</v>
      </c>
      <c r="K172" s="93">
        <v>28.44</v>
      </c>
      <c r="L172" s="94">
        <v>30.43</v>
      </c>
      <c r="M172" s="95">
        <v>20.42</v>
      </c>
    </row>
    <row r="173" spans="1:13" ht="12.75">
      <c r="A173" s="33" t="s">
        <v>15</v>
      </c>
      <c r="B173" s="104">
        <v>25.819925274503852</v>
      </c>
      <c r="C173" s="93">
        <v>23.26</v>
      </c>
      <c r="D173" s="93">
        <v>25.33</v>
      </c>
      <c r="E173" s="93">
        <v>30.09</v>
      </c>
      <c r="F173" s="94">
        <v>18</v>
      </c>
      <c r="G173" s="93">
        <v>26.45</v>
      </c>
      <c r="H173" s="93">
        <v>27.77</v>
      </c>
      <c r="I173" s="93">
        <v>24.86</v>
      </c>
      <c r="J173" s="93">
        <v>19.6</v>
      </c>
      <c r="K173" s="93">
        <v>27.56</v>
      </c>
      <c r="L173" s="93">
        <v>26.88</v>
      </c>
      <c r="M173" s="95">
        <v>25.85</v>
      </c>
    </row>
    <row r="174" spans="1:13" ht="12.75">
      <c r="A174" s="34" t="s">
        <v>57</v>
      </c>
      <c r="B174" s="105">
        <v>26.356456975652375</v>
      </c>
      <c r="C174" s="97">
        <v>28.81</v>
      </c>
      <c r="D174" s="97">
        <v>27.22</v>
      </c>
      <c r="E174" s="97">
        <v>30.27</v>
      </c>
      <c r="F174" s="106">
        <v>18.05</v>
      </c>
      <c r="G174" s="97">
        <v>26.63</v>
      </c>
      <c r="H174" s="97">
        <v>23.31</v>
      </c>
      <c r="I174" s="97">
        <v>23.29</v>
      </c>
      <c r="J174" s="97">
        <v>21.87</v>
      </c>
      <c r="K174" s="97">
        <v>28.09</v>
      </c>
      <c r="L174" s="99">
        <v>27</v>
      </c>
      <c r="M174" s="100">
        <v>26.23</v>
      </c>
    </row>
    <row r="175" spans="1:13" ht="12.75">
      <c r="A175" s="33" t="s">
        <v>71</v>
      </c>
      <c r="B175" s="104">
        <v>24.551766605672043</v>
      </c>
      <c r="C175" s="93">
        <v>26.58</v>
      </c>
      <c r="D175" s="93">
        <v>25.33</v>
      </c>
      <c r="E175" s="93">
        <v>31.46</v>
      </c>
      <c r="F175" s="94">
        <v>33</v>
      </c>
      <c r="G175" s="93">
        <v>23.07</v>
      </c>
      <c r="H175" s="93">
        <v>25.72</v>
      </c>
      <c r="I175" s="93">
        <v>25.21</v>
      </c>
      <c r="J175" s="93">
        <v>21.91</v>
      </c>
      <c r="K175" s="93">
        <v>28.96</v>
      </c>
      <c r="L175" s="93">
        <v>25.15</v>
      </c>
      <c r="M175" s="95">
        <v>24.91</v>
      </c>
    </row>
    <row r="176" spans="1:13" ht="12.75">
      <c r="A176" s="33" t="s">
        <v>6</v>
      </c>
      <c r="B176" s="104">
        <v>25.459874143339164</v>
      </c>
      <c r="C176" s="93">
        <v>25.11</v>
      </c>
      <c r="D176" s="93">
        <v>24.78</v>
      </c>
      <c r="E176" s="93">
        <v>29.64</v>
      </c>
      <c r="F176" s="94">
        <v>24</v>
      </c>
      <c r="G176" s="93">
        <v>25.69</v>
      </c>
      <c r="H176" s="93">
        <v>22.83</v>
      </c>
      <c r="I176" s="93">
        <v>25.18</v>
      </c>
      <c r="J176" s="93">
        <v>20.59</v>
      </c>
      <c r="K176" s="93">
        <v>26.73</v>
      </c>
      <c r="L176" s="93">
        <v>24.84</v>
      </c>
      <c r="M176" s="95">
        <v>26.8</v>
      </c>
    </row>
    <row r="177" spans="1:13" ht="12.75">
      <c r="A177" s="33" t="s">
        <v>7</v>
      </c>
      <c r="B177" s="104">
        <v>22.01088852969942</v>
      </c>
      <c r="C177" s="93">
        <v>25.29</v>
      </c>
      <c r="D177" s="93">
        <v>24.64</v>
      </c>
      <c r="E177" s="93">
        <v>28.15</v>
      </c>
      <c r="F177" s="94">
        <v>0</v>
      </c>
      <c r="G177" s="93">
        <v>20.14</v>
      </c>
      <c r="H177" s="93">
        <v>23.38</v>
      </c>
      <c r="I177" s="93">
        <v>25.88</v>
      </c>
      <c r="J177" s="93">
        <v>21.08</v>
      </c>
      <c r="K177" s="93">
        <v>27.73</v>
      </c>
      <c r="L177" s="93">
        <v>24.58</v>
      </c>
      <c r="M177" s="95">
        <v>24.273828829309977</v>
      </c>
    </row>
    <row r="178" spans="1:13" ht="12.75">
      <c r="A178" s="33" t="s">
        <v>8</v>
      </c>
      <c r="B178" s="104">
        <v>24.49</v>
      </c>
      <c r="C178" s="93">
        <v>25.72</v>
      </c>
      <c r="D178" s="93">
        <v>25.58</v>
      </c>
      <c r="E178" s="93">
        <v>26.28</v>
      </c>
      <c r="F178" s="94">
        <v>25</v>
      </c>
      <c r="G178" s="93">
        <v>23.7</v>
      </c>
      <c r="H178" s="93">
        <v>22.29</v>
      </c>
      <c r="I178" s="93">
        <v>22.97</v>
      </c>
      <c r="J178" s="93">
        <v>22.17</v>
      </c>
      <c r="K178" s="93">
        <v>26.46</v>
      </c>
      <c r="L178" s="93">
        <v>25.85</v>
      </c>
      <c r="M178" s="95">
        <v>25.71</v>
      </c>
    </row>
    <row r="179" spans="1:13" ht="12.75">
      <c r="A179" s="33" t="s">
        <v>9</v>
      </c>
      <c r="B179" s="104">
        <v>23.748557949793074</v>
      </c>
      <c r="C179" s="93">
        <v>26.35</v>
      </c>
      <c r="D179" s="93">
        <v>23.64</v>
      </c>
      <c r="E179" s="93">
        <v>25.41</v>
      </c>
      <c r="F179" s="94">
        <v>19</v>
      </c>
      <c r="G179" s="93">
        <v>23.84</v>
      </c>
      <c r="H179" s="93">
        <v>20</v>
      </c>
      <c r="I179" s="93">
        <v>25</v>
      </c>
      <c r="J179" s="93">
        <v>21.09</v>
      </c>
      <c r="K179" s="93">
        <v>24.68</v>
      </c>
      <c r="L179" s="93">
        <v>20.29</v>
      </c>
      <c r="M179" s="95">
        <v>22.81</v>
      </c>
    </row>
    <row r="180" spans="1:13" ht="12.75">
      <c r="A180" s="33" t="s">
        <v>10</v>
      </c>
      <c r="B180" s="104">
        <v>23.601321023054506</v>
      </c>
      <c r="C180" s="93">
        <v>23.98</v>
      </c>
      <c r="D180" s="93">
        <v>22.35</v>
      </c>
      <c r="E180" s="93">
        <v>23.27</v>
      </c>
      <c r="F180" s="94">
        <v>0</v>
      </c>
      <c r="G180" s="93">
        <v>24.22</v>
      </c>
      <c r="H180" s="93">
        <v>20.14</v>
      </c>
      <c r="I180" s="93">
        <v>25.4</v>
      </c>
      <c r="J180" s="93">
        <v>20.88</v>
      </c>
      <c r="K180" s="93">
        <v>24.61</v>
      </c>
      <c r="L180" s="93">
        <v>21.23</v>
      </c>
      <c r="M180" s="95">
        <v>22.77</v>
      </c>
    </row>
    <row r="181" spans="1:13" ht="12.75">
      <c r="A181" s="33" t="s">
        <v>11</v>
      </c>
      <c r="B181" s="104">
        <v>23.341692671202697</v>
      </c>
      <c r="C181" s="93">
        <v>26.68</v>
      </c>
      <c r="D181" s="93">
        <v>22.12</v>
      </c>
      <c r="E181" s="93">
        <v>23.65</v>
      </c>
      <c r="F181" s="94">
        <v>20</v>
      </c>
      <c r="G181" s="93">
        <v>23.47</v>
      </c>
      <c r="H181" s="93">
        <v>20.13</v>
      </c>
      <c r="I181" s="93">
        <v>18.51</v>
      </c>
      <c r="J181" s="93">
        <v>20.71</v>
      </c>
      <c r="K181" s="93">
        <v>27.37</v>
      </c>
      <c r="L181" s="93">
        <v>21.54</v>
      </c>
      <c r="M181" s="95">
        <v>24.91</v>
      </c>
    </row>
    <row r="182" spans="1:13" ht="12.75">
      <c r="A182" s="33" t="s">
        <v>12</v>
      </c>
      <c r="B182" s="104">
        <v>23.273557083510504</v>
      </c>
      <c r="C182" s="93">
        <v>25.56</v>
      </c>
      <c r="D182" s="93">
        <v>21.59</v>
      </c>
      <c r="E182" s="93">
        <v>23.84</v>
      </c>
      <c r="F182" s="94">
        <v>32</v>
      </c>
      <c r="G182" s="93">
        <v>23.8</v>
      </c>
      <c r="H182" s="93">
        <v>21.31</v>
      </c>
      <c r="I182" s="93">
        <v>24.47</v>
      </c>
      <c r="J182" s="93">
        <v>22.68</v>
      </c>
      <c r="K182" s="93">
        <v>24.79</v>
      </c>
      <c r="L182" s="93">
        <v>19.53</v>
      </c>
      <c r="M182" s="95">
        <v>22.95</v>
      </c>
    </row>
    <row r="183" spans="1:13" ht="12.75">
      <c r="A183" s="33" t="s">
        <v>13</v>
      </c>
      <c r="B183" s="104">
        <v>24.240194968522292</v>
      </c>
      <c r="C183" s="93">
        <v>22.88</v>
      </c>
      <c r="D183" s="93">
        <v>22.11</v>
      </c>
      <c r="E183" s="93">
        <v>25.37</v>
      </c>
      <c r="F183" s="94">
        <v>32</v>
      </c>
      <c r="G183" s="93">
        <v>25.46</v>
      </c>
      <c r="H183" s="93">
        <v>20.43</v>
      </c>
      <c r="I183" s="93">
        <v>23.64</v>
      </c>
      <c r="J183" s="93">
        <v>21.4</v>
      </c>
      <c r="K183" s="93">
        <v>25.54</v>
      </c>
      <c r="L183" s="93">
        <v>22.09</v>
      </c>
      <c r="M183" s="95">
        <v>24.16</v>
      </c>
    </row>
    <row r="184" spans="1:13" ht="12.75">
      <c r="A184" s="33" t="s">
        <v>14</v>
      </c>
      <c r="B184" s="104">
        <v>23.35746653305149</v>
      </c>
      <c r="C184" s="93">
        <v>25.74</v>
      </c>
      <c r="D184" s="93">
        <v>21.4</v>
      </c>
      <c r="E184" s="93">
        <v>23.63</v>
      </c>
      <c r="F184" s="94">
        <v>24.69</v>
      </c>
      <c r="G184" s="93">
        <v>24.98</v>
      </c>
      <c r="H184" s="93">
        <v>18.64</v>
      </c>
      <c r="I184" s="93">
        <v>16.37</v>
      </c>
      <c r="J184" s="93">
        <v>19.51</v>
      </c>
      <c r="K184" s="93">
        <v>27.11</v>
      </c>
      <c r="L184" s="93">
        <v>15.24</v>
      </c>
      <c r="M184" s="95">
        <v>23.72</v>
      </c>
    </row>
    <row r="185" spans="1:13" ht="12.75">
      <c r="A185" s="33" t="s">
        <v>15</v>
      </c>
      <c r="B185" s="104">
        <v>23.460127394577732</v>
      </c>
      <c r="C185" s="93">
        <v>24.47</v>
      </c>
      <c r="D185" s="93">
        <v>20.6</v>
      </c>
      <c r="E185" s="93">
        <v>25.76</v>
      </c>
      <c r="F185" s="94">
        <v>28.57</v>
      </c>
      <c r="G185" s="93">
        <v>24.01</v>
      </c>
      <c r="H185" s="93">
        <v>17.68</v>
      </c>
      <c r="I185" s="93">
        <v>26.78</v>
      </c>
      <c r="J185" s="93">
        <v>19.95</v>
      </c>
      <c r="K185" s="93">
        <v>27.87</v>
      </c>
      <c r="L185" s="93">
        <v>18.67</v>
      </c>
      <c r="M185" s="95">
        <v>25.51</v>
      </c>
    </row>
    <row r="186" spans="1:13" ht="12.75">
      <c r="A186" s="34" t="s">
        <v>57</v>
      </c>
      <c r="B186" s="105">
        <v>23.108338377347824</v>
      </c>
      <c r="C186" s="97">
        <v>18.88</v>
      </c>
      <c r="D186" s="97">
        <v>22.2</v>
      </c>
      <c r="E186" s="97">
        <v>25.46</v>
      </c>
      <c r="F186" s="106">
        <v>32</v>
      </c>
      <c r="G186" s="97">
        <v>24.47</v>
      </c>
      <c r="H186" s="97">
        <v>22.94</v>
      </c>
      <c r="I186" s="97">
        <v>15.08</v>
      </c>
      <c r="J186" s="97">
        <v>16.67</v>
      </c>
      <c r="K186" s="97">
        <v>29.59</v>
      </c>
      <c r="L186" s="99">
        <v>21.82</v>
      </c>
      <c r="M186" s="100">
        <v>19.76</v>
      </c>
    </row>
    <row r="187" spans="1:13" ht="12.75">
      <c r="A187" s="33" t="s">
        <v>72</v>
      </c>
      <c r="B187" s="104">
        <v>23.971308327835192</v>
      </c>
      <c r="C187" s="93">
        <v>26.39</v>
      </c>
      <c r="D187" s="93">
        <v>20.97</v>
      </c>
      <c r="E187" s="93">
        <v>24.41</v>
      </c>
      <c r="F187" s="94">
        <v>0</v>
      </c>
      <c r="G187" s="93">
        <v>25.03</v>
      </c>
      <c r="H187" s="93">
        <v>0</v>
      </c>
      <c r="I187" s="93">
        <v>24.95</v>
      </c>
      <c r="J187" s="93">
        <v>19.58</v>
      </c>
      <c r="K187" s="93">
        <v>29.77</v>
      </c>
      <c r="L187" s="93">
        <v>21.42</v>
      </c>
      <c r="M187" s="95">
        <v>20.71</v>
      </c>
    </row>
    <row r="188" spans="1:13" ht="12.75">
      <c r="A188" s="33" t="s">
        <v>6</v>
      </c>
      <c r="B188" s="104">
        <v>22.70065547681993</v>
      </c>
      <c r="C188" s="93">
        <v>24.36</v>
      </c>
      <c r="D188" s="93">
        <v>21.1</v>
      </c>
      <c r="E188" s="93">
        <v>23.11</v>
      </c>
      <c r="F188" s="94">
        <v>27</v>
      </c>
      <c r="G188" s="93">
        <v>22.22</v>
      </c>
      <c r="H188" s="93">
        <v>19</v>
      </c>
      <c r="I188" s="93">
        <v>21.77</v>
      </c>
      <c r="J188" s="93">
        <v>16.64</v>
      </c>
      <c r="K188" s="93">
        <v>29.28</v>
      </c>
      <c r="L188" s="93">
        <v>21</v>
      </c>
      <c r="M188" s="95">
        <v>24.86</v>
      </c>
    </row>
    <row r="189" spans="1:13" ht="12.75">
      <c r="A189" s="33" t="s">
        <v>74</v>
      </c>
      <c r="B189" s="104">
        <v>22.686066209798568</v>
      </c>
      <c r="C189" s="93">
        <v>22.36</v>
      </c>
      <c r="D189" s="93">
        <v>18.27</v>
      </c>
      <c r="E189" s="93">
        <v>24.52</v>
      </c>
      <c r="F189" s="94">
        <v>28</v>
      </c>
      <c r="G189" s="93">
        <v>24.43</v>
      </c>
      <c r="H189" s="93">
        <v>19</v>
      </c>
      <c r="I189" s="93">
        <v>18</v>
      </c>
      <c r="J189" s="93">
        <v>19.2</v>
      </c>
      <c r="K189" s="93">
        <v>25.76</v>
      </c>
      <c r="L189" s="93">
        <v>17.23</v>
      </c>
      <c r="M189" s="95">
        <v>24.05</v>
      </c>
    </row>
    <row r="190" spans="1:13" ht="12.75">
      <c r="A190" s="33" t="s">
        <v>8</v>
      </c>
      <c r="B190" s="104">
        <v>20.183135181344515</v>
      </c>
      <c r="C190" s="93">
        <v>18.76</v>
      </c>
      <c r="D190" s="93">
        <v>15.31</v>
      </c>
      <c r="E190" s="93">
        <v>24.62</v>
      </c>
      <c r="F190" s="94">
        <v>0</v>
      </c>
      <c r="G190" s="93">
        <v>22.99</v>
      </c>
      <c r="H190" s="93">
        <v>20</v>
      </c>
      <c r="I190" s="93">
        <v>21.48</v>
      </c>
      <c r="J190" s="93">
        <v>20.91</v>
      </c>
      <c r="K190" s="93">
        <v>21.51</v>
      </c>
      <c r="L190" s="93">
        <v>18.78</v>
      </c>
      <c r="M190" s="95">
        <v>22.02</v>
      </c>
    </row>
    <row r="191" spans="1:13" ht="12.75">
      <c r="A191" s="33" t="s">
        <v>9</v>
      </c>
      <c r="B191" s="104">
        <v>22.72268633077278</v>
      </c>
      <c r="C191" s="93">
        <v>23.09</v>
      </c>
      <c r="D191" s="93">
        <v>18.95</v>
      </c>
      <c r="E191" s="93">
        <v>22.56</v>
      </c>
      <c r="F191" s="94">
        <v>29</v>
      </c>
      <c r="G191" s="93">
        <v>23.75</v>
      </c>
      <c r="H191" s="93">
        <v>20</v>
      </c>
      <c r="I191" s="93">
        <v>21.35</v>
      </c>
      <c r="J191" s="93">
        <v>19.18</v>
      </c>
      <c r="K191" s="93">
        <v>26.48</v>
      </c>
      <c r="L191" s="93">
        <v>21.78</v>
      </c>
      <c r="M191" s="95">
        <v>20.77</v>
      </c>
    </row>
    <row r="192" spans="1:13" ht="12.75">
      <c r="A192" s="33" t="s">
        <v>10</v>
      </c>
      <c r="B192" s="104">
        <v>24.159767570310862</v>
      </c>
      <c r="C192" s="93">
        <v>19.22</v>
      </c>
      <c r="D192" s="93">
        <v>23.66</v>
      </c>
      <c r="E192" s="93">
        <v>22.47</v>
      </c>
      <c r="F192" s="94">
        <v>0</v>
      </c>
      <c r="G192" s="93">
        <v>23.3</v>
      </c>
      <c r="H192" s="93">
        <v>20.51</v>
      </c>
      <c r="I192" s="93">
        <v>22.57</v>
      </c>
      <c r="J192" s="93">
        <v>21.67</v>
      </c>
      <c r="K192" s="93">
        <v>29.39</v>
      </c>
      <c r="L192" s="93">
        <v>19.75</v>
      </c>
      <c r="M192" s="95">
        <v>23.66</v>
      </c>
    </row>
    <row r="193" spans="1:13" ht="12.75">
      <c r="A193" s="33" t="s">
        <v>11</v>
      </c>
      <c r="B193" s="104">
        <v>24.785030678007626</v>
      </c>
      <c r="C193" s="93">
        <v>24.32</v>
      </c>
      <c r="D193" s="93">
        <v>21.53</v>
      </c>
      <c r="E193" s="93">
        <v>26.32</v>
      </c>
      <c r="F193" s="94">
        <v>0</v>
      </c>
      <c r="G193" s="93">
        <v>24.53</v>
      </c>
      <c r="H193" s="93">
        <v>0</v>
      </c>
      <c r="I193" s="93">
        <v>21.23</v>
      </c>
      <c r="J193" s="93">
        <v>21.58</v>
      </c>
      <c r="K193" s="93">
        <v>30.63</v>
      </c>
      <c r="L193" s="93">
        <v>22.3</v>
      </c>
      <c r="M193" s="95">
        <v>23.37</v>
      </c>
    </row>
    <row r="194" spans="1:13" ht="12.75">
      <c r="A194" s="33" t="s">
        <v>12</v>
      </c>
      <c r="B194" s="104">
        <v>24.657834777301176</v>
      </c>
      <c r="C194" s="93">
        <v>22.08</v>
      </c>
      <c r="D194" s="93">
        <v>20.99</v>
      </c>
      <c r="E194" s="93">
        <v>27.11</v>
      </c>
      <c r="F194" s="94">
        <v>0</v>
      </c>
      <c r="G194" s="93">
        <v>24.77</v>
      </c>
      <c r="H194" s="93">
        <v>27</v>
      </c>
      <c r="I194" s="93">
        <v>21.46</v>
      </c>
      <c r="J194" s="93">
        <v>20.19</v>
      </c>
      <c r="K194" s="93">
        <v>32.02</v>
      </c>
      <c r="L194" s="93">
        <v>16.45</v>
      </c>
      <c r="M194" s="95">
        <v>22.05</v>
      </c>
    </row>
    <row r="195" spans="1:13" ht="12.75">
      <c r="A195" s="33" t="s">
        <v>13</v>
      </c>
      <c r="B195" s="104">
        <v>25.82446115321177</v>
      </c>
      <c r="C195" s="93">
        <v>22.68</v>
      </c>
      <c r="D195" s="93">
        <v>18.21</v>
      </c>
      <c r="E195" s="93">
        <v>26.66</v>
      </c>
      <c r="F195" s="94">
        <v>28.24</v>
      </c>
      <c r="G195" s="93">
        <v>28.47</v>
      </c>
      <c r="H195" s="93">
        <v>20</v>
      </c>
      <c r="I195" s="93">
        <v>20.29</v>
      </c>
      <c r="J195" s="93">
        <v>21.24</v>
      </c>
      <c r="K195" s="93">
        <v>31.3</v>
      </c>
      <c r="L195" s="93">
        <v>21.83</v>
      </c>
      <c r="M195" s="95">
        <v>20.54</v>
      </c>
    </row>
    <row r="196" spans="1:13" ht="12.75">
      <c r="A196" s="33" t="s">
        <v>14</v>
      </c>
      <c r="B196" s="104">
        <v>24.4924523235792</v>
      </c>
      <c r="C196" s="93">
        <v>22.87</v>
      </c>
      <c r="D196" s="93">
        <v>20.53</v>
      </c>
      <c r="E196" s="93">
        <v>26.09</v>
      </c>
      <c r="F196" s="94">
        <v>28</v>
      </c>
      <c r="G196" s="93">
        <v>24.17</v>
      </c>
      <c r="H196" s="93">
        <v>0</v>
      </c>
      <c r="I196" s="93">
        <v>21.81</v>
      </c>
      <c r="J196" s="93">
        <v>20.72</v>
      </c>
      <c r="K196" s="93">
        <v>31.91</v>
      </c>
      <c r="L196" s="93">
        <v>25.18</v>
      </c>
      <c r="M196" s="95">
        <v>23.05</v>
      </c>
    </row>
    <row r="197" spans="1:13" ht="12.75">
      <c r="A197" s="33" t="s">
        <v>15</v>
      </c>
      <c r="B197" s="104">
        <v>23.894368936822996</v>
      </c>
      <c r="C197" s="93">
        <v>19.38</v>
      </c>
      <c r="D197" s="93">
        <v>20.94</v>
      </c>
      <c r="E197" s="93">
        <v>26.12</v>
      </c>
      <c r="F197" s="94">
        <v>16</v>
      </c>
      <c r="G197" s="93">
        <v>23.48</v>
      </c>
      <c r="H197" s="93">
        <v>20</v>
      </c>
      <c r="I197" s="93">
        <v>20.41</v>
      </c>
      <c r="J197" s="93">
        <v>20.6</v>
      </c>
      <c r="K197" s="93">
        <v>34.75</v>
      </c>
      <c r="L197" s="93">
        <v>21.14</v>
      </c>
      <c r="M197" s="95">
        <v>16.91</v>
      </c>
    </row>
    <row r="198" spans="1:13" ht="12.75">
      <c r="A198" s="34" t="s">
        <v>57</v>
      </c>
      <c r="B198" s="105">
        <v>25.274344762223702</v>
      </c>
      <c r="C198" s="97">
        <v>19</v>
      </c>
      <c r="D198" s="97">
        <v>21.73</v>
      </c>
      <c r="E198" s="97">
        <v>25.27</v>
      </c>
      <c r="F198" s="106">
        <v>0</v>
      </c>
      <c r="G198" s="97">
        <v>23.07</v>
      </c>
      <c r="H198" s="97">
        <v>20</v>
      </c>
      <c r="I198" s="97">
        <v>25.64</v>
      </c>
      <c r="J198" s="97">
        <v>19.24</v>
      </c>
      <c r="K198" s="97">
        <v>35.95</v>
      </c>
      <c r="L198" s="99">
        <v>20.56</v>
      </c>
      <c r="M198" s="100">
        <v>21.16</v>
      </c>
    </row>
    <row r="199" spans="1:13" ht="12.75">
      <c r="A199" s="33" t="s">
        <v>73</v>
      </c>
      <c r="B199" s="104">
        <v>25.153786511893994</v>
      </c>
      <c r="C199" s="93">
        <v>25.38</v>
      </c>
      <c r="D199" s="93">
        <v>20.64</v>
      </c>
      <c r="E199" s="93">
        <v>24.78</v>
      </c>
      <c r="F199" s="94">
        <v>23</v>
      </c>
      <c r="G199" s="93">
        <v>24.39</v>
      </c>
      <c r="H199" s="93">
        <v>0</v>
      </c>
      <c r="I199" s="93">
        <v>21.33</v>
      </c>
      <c r="J199" s="93">
        <v>21.12</v>
      </c>
      <c r="K199" s="93">
        <v>36.4</v>
      </c>
      <c r="L199" s="93">
        <v>20.4</v>
      </c>
      <c r="M199" s="95">
        <v>22.96</v>
      </c>
    </row>
    <row r="200" spans="1:13" ht="12.75">
      <c r="A200" s="33" t="s">
        <v>6</v>
      </c>
      <c r="B200" s="104">
        <v>20.29648923708794</v>
      </c>
      <c r="C200" s="93">
        <v>22.99</v>
      </c>
      <c r="D200" s="93">
        <v>15.47</v>
      </c>
      <c r="E200" s="93">
        <v>24.66</v>
      </c>
      <c r="F200" s="94">
        <v>30</v>
      </c>
      <c r="G200" s="93">
        <v>23.76</v>
      </c>
      <c r="H200" s="93">
        <v>0</v>
      </c>
      <c r="I200" s="93">
        <v>19.34</v>
      </c>
      <c r="J200" s="93">
        <v>19.61</v>
      </c>
      <c r="K200" s="93">
        <v>24.92</v>
      </c>
      <c r="L200" s="93">
        <v>23.14</v>
      </c>
      <c r="M200" s="95">
        <v>18.31</v>
      </c>
    </row>
    <row r="201" spans="1:13" ht="12.75">
      <c r="A201" s="33" t="str">
        <f aca="true" t="shared" si="0" ref="A201:A210">A189</f>
        <v>Чын куран</v>
      </c>
      <c r="B201" s="104">
        <v>20.803420252589444</v>
      </c>
      <c r="C201" s="93">
        <v>22.3</v>
      </c>
      <c r="D201" s="93">
        <v>16.69</v>
      </c>
      <c r="E201" s="93">
        <v>23.88</v>
      </c>
      <c r="F201" s="94">
        <v>0</v>
      </c>
      <c r="G201" s="93">
        <v>23.48</v>
      </c>
      <c r="H201" s="93">
        <v>25.82</v>
      </c>
      <c r="I201" s="93">
        <v>21.44</v>
      </c>
      <c r="J201" s="93">
        <v>20.53</v>
      </c>
      <c r="K201" s="93">
        <v>22.31</v>
      </c>
      <c r="L201" s="93">
        <v>21.3</v>
      </c>
      <c r="M201" s="95">
        <v>21.59</v>
      </c>
    </row>
    <row r="202" spans="1:13" ht="12.75">
      <c r="A202" s="33" t="str">
        <f t="shared" si="0"/>
        <v>Бугу айы</v>
      </c>
      <c r="B202" s="104">
        <v>22.614539945820244</v>
      </c>
      <c r="C202" s="93">
        <v>20.92</v>
      </c>
      <c r="D202" s="93">
        <v>21.64</v>
      </c>
      <c r="E202" s="93">
        <v>22.62</v>
      </c>
      <c r="F202" s="94">
        <v>20.31</v>
      </c>
      <c r="G202" s="93">
        <v>22.32</v>
      </c>
      <c r="H202" s="93">
        <v>18.33</v>
      </c>
      <c r="I202" s="93">
        <v>22.1</v>
      </c>
      <c r="J202" s="93">
        <v>20.57</v>
      </c>
      <c r="K202" s="93">
        <v>27.25</v>
      </c>
      <c r="L202" s="93">
        <v>20.68</v>
      </c>
      <c r="M202" s="95">
        <v>18.45</v>
      </c>
    </row>
    <row r="203" spans="1:13" ht="12.75">
      <c r="A203" s="33" t="str">
        <f t="shared" si="0"/>
        <v>Кулжа айы</v>
      </c>
      <c r="B203" s="104">
        <v>23.9544968944692</v>
      </c>
      <c r="C203" s="93">
        <v>22.74</v>
      </c>
      <c r="D203" s="93">
        <v>23.97</v>
      </c>
      <c r="E203" s="93">
        <v>23.55</v>
      </c>
      <c r="F203" s="94">
        <v>28</v>
      </c>
      <c r="G203" s="93">
        <v>22.98</v>
      </c>
      <c r="H203" s="93">
        <v>24</v>
      </c>
      <c r="I203" s="93">
        <v>21.1</v>
      </c>
      <c r="J203" s="93">
        <v>20.58</v>
      </c>
      <c r="K203" s="93">
        <v>28.32</v>
      </c>
      <c r="L203" s="93">
        <v>20.7</v>
      </c>
      <c r="M203" s="95">
        <v>21.75</v>
      </c>
    </row>
    <row r="204" spans="1:13" ht="12.75">
      <c r="A204" s="33" t="str">
        <f t="shared" si="0"/>
        <v>Теке айы</v>
      </c>
      <c r="B204" s="104">
        <v>22.9202802363571</v>
      </c>
      <c r="C204" s="93">
        <v>21.18</v>
      </c>
      <c r="D204" s="93">
        <v>24.03</v>
      </c>
      <c r="E204" s="93">
        <v>23.84</v>
      </c>
      <c r="F204" s="94">
        <v>0</v>
      </c>
      <c r="G204" s="93">
        <v>23.07</v>
      </c>
      <c r="H204" s="93">
        <v>20</v>
      </c>
      <c r="I204" s="93">
        <v>22.86</v>
      </c>
      <c r="J204" s="93">
        <v>21.56</v>
      </c>
      <c r="K204" s="93">
        <v>25.88</v>
      </c>
      <c r="L204" s="93">
        <v>22.45</v>
      </c>
      <c r="M204" s="95">
        <v>17.31</v>
      </c>
    </row>
    <row r="205" spans="1:13" ht="12.75">
      <c r="A205" s="33" t="str">
        <f t="shared" si="0"/>
        <v>Баш оона </v>
      </c>
      <c r="B205" s="104">
        <v>23.1782431787291</v>
      </c>
      <c r="C205" s="93">
        <v>21.32</v>
      </c>
      <c r="D205" s="93">
        <v>22.65</v>
      </c>
      <c r="E205" s="93">
        <v>23.75</v>
      </c>
      <c r="F205" s="94">
        <v>0</v>
      </c>
      <c r="G205" s="93">
        <v>23.49</v>
      </c>
      <c r="H205" s="93">
        <v>20.9</v>
      </c>
      <c r="I205" s="93">
        <v>23.37</v>
      </c>
      <c r="J205" s="93">
        <v>23.09</v>
      </c>
      <c r="K205" s="93">
        <v>26.51</v>
      </c>
      <c r="L205" s="93">
        <v>22.43</v>
      </c>
      <c r="M205" s="95">
        <v>17.65</v>
      </c>
    </row>
    <row r="206" spans="1:13" ht="12.75">
      <c r="A206" s="33" t="str">
        <f t="shared" si="0"/>
        <v>Аяк оона</v>
      </c>
      <c r="B206" s="104">
        <v>23.38961641849929</v>
      </c>
      <c r="C206" s="93">
        <v>24.89</v>
      </c>
      <c r="D206" s="93">
        <v>21.17</v>
      </c>
      <c r="E206" s="93">
        <v>23.87</v>
      </c>
      <c r="F206" s="94">
        <v>30</v>
      </c>
      <c r="G206" s="93">
        <v>23.43</v>
      </c>
      <c r="H206" s="93">
        <v>20.79</v>
      </c>
      <c r="I206" s="93">
        <v>23.35</v>
      </c>
      <c r="J206" s="93">
        <v>20.42</v>
      </c>
      <c r="K206" s="93">
        <v>25.88</v>
      </c>
      <c r="L206" s="93">
        <v>22.38</v>
      </c>
      <c r="M206" s="95">
        <v>22.79</v>
      </c>
    </row>
    <row r="207" spans="1:13" ht="12.75">
      <c r="A207" s="33" t="str">
        <f t="shared" si="0"/>
        <v>Тогуздун айы</v>
      </c>
      <c r="B207" s="104">
        <v>23.58730664694091</v>
      </c>
      <c r="C207" s="93">
        <v>22.38</v>
      </c>
      <c r="D207" s="93">
        <v>22.65</v>
      </c>
      <c r="E207" s="93">
        <v>24.94</v>
      </c>
      <c r="F207" s="94">
        <v>0</v>
      </c>
      <c r="G207" s="93">
        <v>23.14</v>
      </c>
      <c r="H207" s="93">
        <v>20</v>
      </c>
      <c r="I207" s="93">
        <v>21.89</v>
      </c>
      <c r="J207" s="93">
        <v>21.56</v>
      </c>
      <c r="K207" s="93">
        <v>26.36</v>
      </c>
      <c r="L207" s="93">
        <v>21.78</v>
      </c>
      <c r="M207" s="95">
        <v>22.97</v>
      </c>
    </row>
    <row r="208" spans="1:13" ht="12.75">
      <c r="A208" s="33" t="str">
        <f t="shared" si="0"/>
        <v>Жетинин айы</v>
      </c>
      <c r="B208" s="104">
        <v>22.42845557636039</v>
      </c>
      <c r="C208" s="93">
        <v>22.09</v>
      </c>
      <c r="D208" s="93">
        <v>19.86</v>
      </c>
      <c r="E208" s="93">
        <v>23.68</v>
      </c>
      <c r="F208" s="94">
        <v>0</v>
      </c>
      <c r="G208" s="93">
        <v>22.88</v>
      </c>
      <c r="H208" s="93">
        <v>20</v>
      </c>
      <c r="I208" s="93">
        <v>24.03</v>
      </c>
      <c r="J208" s="93">
        <v>20.58</v>
      </c>
      <c r="K208" s="93">
        <v>25.79</v>
      </c>
      <c r="L208" s="93">
        <v>20.57</v>
      </c>
      <c r="M208" s="95">
        <v>19.69</v>
      </c>
    </row>
    <row r="209" spans="1:13" ht="12.75">
      <c r="A209" s="33" t="str">
        <f t="shared" si="0"/>
        <v>Бештин айы</v>
      </c>
      <c r="B209" s="104">
        <v>23.729977633588454</v>
      </c>
      <c r="C209" s="93">
        <v>23.12</v>
      </c>
      <c r="D209" s="93">
        <v>24.27</v>
      </c>
      <c r="E209" s="93">
        <v>24.5</v>
      </c>
      <c r="F209" s="94">
        <v>16</v>
      </c>
      <c r="G209" s="93">
        <v>22.83</v>
      </c>
      <c r="H209" s="93">
        <v>28.21</v>
      </c>
      <c r="I209" s="93">
        <v>26.87</v>
      </c>
      <c r="J209" s="93">
        <v>23.06</v>
      </c>
      <c r="K209" s="93">
        <v>27.09</v>
      </c>
      <c r="L209" s="93">
        <v>20.13</v>
      </c>
      <c r="M209" s="95">
        <v>22.04</v>
      </c>
    </row>
    <row r="210" spans="1:13" ht="12.75">
      <c r="A210" s="34" t="str">
        <f t="shared" si="0"/>
        <v>Үчтүн  айы </v>
      </c>
      <c r="B210" s="105">
        <v>23.898823643317854</v>
      </c>
      <c r="C210" s="97">
        <v>23.86</v>
      </c>
      <c r="D210" s="97">
        <v>25.75</v>
      </c>
      <c r="E210" s="97">
        <v>23.27</v>
      </c>
      <c r="F210" s="106">
        <v>0</v>
      </c>
      <c r="G210" s="97">
        <v>22.71</v>
      </c>
      <c r="H210" s="97">
        <v>25.77</v>
      </c>
      <c r="I210" s="97">
        <v>24.54</v>
      </c>
      <c r="J210" s="97">
        <v>24.08</v>
      </c>
      <c r="K210" s="97">
        <v>27.86</v>
      </c>
      <c r="L210" s="99">
        <v>22.52</v>
      </c>
      <c r="M210" s="100">
        <v>15.81</v>
      </c>
    </row>
    <row r="211" spans="1:13" ht="12.75">
      <c r="A211" s="33" t="s">
        <v>75</v>
      </c>
      <c r="B211" s="104">
        <v>24.26587177676772</v>
      </c>
      <c r="C211" s="93">
        <v>21.53</v>
      </c>
      <c r="D211" s="93">
        <v>25.89</v>
      </c>
      <c r="E211" s="93">
        <v>23.94</v>
      </c>
      <c r="F211" s="94">
        <v>0</v>
      </c>
      <c r="G211" s="93">
        <v>23.14</v>
      </c>
      <c r="H211" s="93">
        <v>27.67</v>
      </c>
      <c r="I211" s="93">
        <v>25.09</v>
      </c>
      <c r="J211" s="93">
        <v>23.31</v>
      </c>
      <c r="K211" s="93">
        <v>27.55</v>
      </c>
      <c r="L211" s="93">
        <v>18.16</v>
      </c>
      <c r="M211" s="95">
        <v>23.32</v>
      </c>
    </row>
    <row r="212" spans="1:13" ht="12.75">
      <c r="A212" s="33" t="str">
        <f aca="true" t="shared" si="1" ref="A212:A222">A200</f>
        <v>Жалган куран</v>
      </c>
      <c r="B212" s="104">
        <v>20.57122351211513</v>
      </c>
      <c r="C212" s="93">
        <v>21.44</v>
      </c>
      <c r="D212" s="93">
        <v>16.4</v>
      </c>
      <c r="E212" s="93">
        <v>24.01</v>
      </c>
      <c r="F212" s="94">
        <v>31</v>
      </c>
      <c r="G212" s="93">
        <v>21.87</v>
      </c>
      <c r="H212" s="93">
        <v>23.64</v>
      </c>
      <c r="I212" s="93">
        <v>23.96</v>
      </c>
      <c r="J212" s="93">
        <v>22.38</v>
      </c>
      <c r="K212" s="93">
        <v>27.43</v>
      </c>
      <c r="L212" s="93">
        <v>25.17</v>
      </c>
      <c r="M212" s="95">
        <v>22.39</v>
      </c>
    </row>
    <row r="213" spans="1:13" ht="12.75">
      <c r="A213" s="33" t="str">
        <f t="shared" si="1"/>
        <v>Чын куран</v>
      </c>
      <c r="B213" s="104">
        <v>19.574882277529227</v>
      </c>
      <c r="C213" s="93">
        <v>18.89</v>
      </c>
      <c r="D213" s="93">
        <v>15.22</v>
      </c>
      <c r="E213" s="93">
        <v>23.05</v>
      </c>
      <c r="F213" s="94">
        <v>0</v>
      </c>
      <c r="G213" s="93">
        <v>22.76</v>
      </c>
      <c r="H213" s="93">
        <v>26.98</v>
      </c>
      <c r="I213" s="93">
        <v>22.43</v>
      </c>
      <c r="J213" s="93">
        <v>21.78</v>
      </c>
      <c r="K213" s="93">
        <v>27.26</v>
      </c>
      <c r="L213" s="93">
        <v>24.17</v>
      </c>
      <c r="M213" s="95">
        <v>18.72</v>
      </c>
    </row>
    <row r="214" spans="1:13" ht="12.75">
      <c r="A214" s="33" t="str">
        <f t="shared" si="1"/>
        <v>Бугу айы</v>
      </c>
      <c r="B214" s="104">
        <v>19.84616003748175</v>
      </c>
      <c r="C214" s="93">
        <v>17.91</v>
      </c>
      <c r="D214" s="93">
        <v>15.92</v>
      </c>
      <c r="E214" s="93">
        <v>22.94</v>
      </c>
      <c r="F214" s="94">
        <v>31</v>
      </c>
      <c r="G214" s="93">
        <v>21.93</v>
      </c>
      <c r="H214" s="93">
        <v>27.86</v>
      </c>
      <c r="I214" s="93">
        <v>23</v>
      </c>
      <c r="J214" s="93">
        <v>22.67</v>
      </c>
      <c r="K214" s="93">
        <v>26.47</v>
      </c>
      <c r="L214" s="93">
        <v>24.43</v>
      </c>
      <c r="M214" s="95">
        <v>18.87</v>
      </c>
    </row>
    <row r="215" spans="1:13" ht="12.75">
      <c r="A215" s="33" t="str">
        <f t="shared" si="1"/>
        <v>Кулжа айы</v>
      </c>
      <c r="B215" s="104">
        <v>20.966820558749905</v>
      </c>
      <c r="C215" s="93">
        <v>17.53</v>
      </c>
      <c r="D215" s="93">
        <v>17.33</v>
      </c>
      <c r="E215" s="93">
        <v>23.76</v>
      </c>
      <c r="F215" s="94">
        <v>0</v>
      </c>
      <c r="G215" s="93">
        <v>22.97</v>
      </c>
      <c r="H215" s="93">
        <v>13.68</v>
      </c>
      <c r="I215" s="93">
        <v>21.16</v>
      </c>
      <c r="J215" s="93">
        <v>21.31</v>
      </c>
      <c r="K215" s="93">
        <v>26.1</v>
      </c>
      <c r="L215" s="93">
        <v>20.31</v>
      </c>
      <c r="M215" s="95">
        <v>19.52</v>
      </c>
    </row>
    <row r="216" spans="1:13" ht="12.75">
      <c r="A216" s="33" t="str">
        <f t="shared" si="1"/>
        <v>Теке айы</v>
      </c>
      <c r="B216" s="104">
        <v>20.403536016633968</v>
      </c>
      <c r="C216" s="93">
        <v>17.38</v>
      </c>
      <c r="D216" s="93">
        <v>15.57</v>
      </c>
      <c r="E216" s="93">
        <v>23.72</v>
      </c>
      <c r="F216" s="94">
        <v>0</v>
      </c>
      <c r="G216" s="93">
        <v>23.49</v>
      </c>
      <c r="H216" s="93">
        <v>13.26</v>
      </c>
      <c r="I216" s="93">
        <v>17.53</v>
      </c>
      <c r="J216" s="93">
        <v>21.14</v>
      </c>
      <c r="K216" s="93">
        <v>26.35</v>
      </c>
      <c r="L216" s="93">
        <v>24.92</v>
      </c>
      <c r="M216" s="95">
        <v>18.87</v>
      </c>
    </row>
    <row r="217" spans="1:13" ht="12.75">
      <c r="A217" s="33" t="str">
        <f t="shared" si="1"/>
        <v>Баш оона </v>
      </c>
      <c r="B217" s="104">
        <v>21.50584408423089</v>
      </c>
      <c r="C217" s="93">
        <v>16.91</v>
      </c>
      <c r="D217" s="93">
        <v>18.23</v>
      </c>
      <c r="E217" s="93">
        <v>22.7</v>
      </c>
      <c r="F217" s="94">
        <v>20</v>
      </c>
      <c r="G217" s="93">
        <v>23</v>
      </c>
      <c r="H217" s="93">
        <v>25.61</v>
      </c>
      <c r="I217" s="93">
        <v>19.02</v>
      </c>
      <c r="J217" s="93">
        <v>21.48</v>
      </c>
      <c r="K217" s="93">
        <v>26.24</v>
      </c>
      <c r="L217" s="93">
        <v>25.55</v>
      </c>
      <c r="M217" s="95">
        <v>18.09</v>
      </c>
    </row>
    <row r="218" spans="1:13" ht="12.75">
      <c r="A218" s="33" t="str">
        <f t="shared" si="1"/>
        <v>Аяк оона</v>
      </c>
      <c r="B218" s="104">
        <v>21.671893232765306</v>
      </c>
      <c r="C218" s="93">
        <v>15.71</v>
      </c>
      <c r="D218" s="93">
        <v>22.52</v>
      </c>
      <c r="E218" s="93">
        <v>25.16</v>
      </c>
      <c r="F218" s="94">
        <v>0</v>
      </c>
      <c r="G218" s="93">
        <v>20.87</v>
      </c>
      <c r="H218" s="93">
        <v>26.41</v>
      </c>
      <c r="I218" s="93">
        <v>18.53</v>
      </c>
      <c r="J218" s="93">
        <v>20.43</v>
      </c>
      <c r="K218" s="93">
        <v>26.39</v>
      </c>
      <c r="L218" s="93">
        <v>21.33</v>
      </c>
      <c r="M218" s="95">
        <v>19.6</v>
      </c>
    </row>
    <row r="219" spans="1:13" ht="12.75">
      <c r="A219" s="33" t="str">
        <f t="shared" si="1"/>
        <v>Тогуздун айы</v>
      </c>
      <c r="B219" s="104">
        <v>21.720673724540138</v>
      </c>
      <c r="C219" s="93">
        <v>14.93</v>
      </c>
      <c r="D219" s="93">
        <v>20.54</v>
      </c>
      <c r="E219" s="93">
        <v>25.73</v>
      </c>
      <c r="F219" s="94">
        <v>0</v>
      </c>
      <c r="G219" s="93">
        <v>21.58</v>
      </c>
      <c r="H219" s="93">
        <v>27.96</v>
      </c>
      <c r="I219" s="93">
        <v>21.58</v>
      </c>
      <c r="J219" s="93">
        <v>19.95</v>
      </c>
      <c r="K219" s="93">
        <v>26.5</v>
      </c>
      <c r="L219" s="93">
        <v>21.29</v>
      </c>
      <c r="M219" s="95">
        <v>19.4</v>
      </c>
    </row>
    <row r="220" spans="1:13" ht="12.75">
      <c r="A220" s="33" t="str">
        <f t="shared" si="1"/>
        <v>Жетинин айы</v>
      </c>
      <c r="B220" s="104">
        <v>21.586687457914522</v>
      </c>
      <c r="C220" s="93">
        <v>10.09</v>
      </c>
      <c r="D220" s="93">
        <v>21.56</v>
      </c>
      <c r="E220" s="93">
        <v>24.04</v>
      </c>
      <c r="F220" s="94">
        <v>0</v>
      </c>
      <c r="G220" s="93">
        <v>20.89</v>
      </c>
      <c r="H220" s="93">
        <v>28.51</v>
      </c>
      <c r="I220" s="93">
        <v>22.94</v>
      </c>
      <c r="J220" s="93">
        <v>19.66</v>
      </c>
      <c r="K220" s="93">
        <v>26.17</v>
      </c>
      <c r="L220" s="93">
        <v>24.04</v>
      </c>
      <c r="M220" s="95">
        <v>19.03</v>
      </c>
    </row>
    <row r="221" spans="1:13" ht="12.75">
      <c r="A221" s="33" t="str">
        <f t="shared" si="1"/>
        <v>Бештин айы</v>
      </c>
      <c r="B221" s="104">
        <v>22.046951649251884</v>
      </c>
      <c r="C221" s="93">
        <v>16.47</v>
      </c>
      <c r="D221" s="93">
        <v>23.34</v>
      </c>
      <c r="E221" s="93">
        <v>23.6</v>
      </c>
      <c r="F221" s="94">
        <v>0</v>
      </c>
      <c r="G221" s="93">
        <v>20.7</v>
      </c>
      <c r="H221" s="93">
        <v>29.68</v>
      </c>
      <c r="I221" s="93">
        <v>20.52</v>
      </c>
      <c r="J221" s="93">
        <v>20.68</v>
      </c>
      <c r="K221" s="93">
        <v>25.62</v>
      </c>
      <c r="L221" s="93">
        <v>23.02</v>
      </c>
      <c r="M221" s="95">
        <v>18.11</v>
      </c>
    </row>
    <row r="222" spans="1:13" ht="12.75">
      <c r="A222" s="34" t="str">
        <f t="shared" si="1"/>
        <v>Үчтүн  айы </v>
      </c>
      <c r="B222" s="105">
        <v>21.726998761545683</v>
      </c>
      <c r="C222" s="97">
        <v>14.41</v>
      </c>
      <c r="D222" s="97">
        <v>22.82</v>
      </c>
      <c r="E222" s="97">
        <v>22.91</v>
      </c>
      <c r="F222" s="106">
        <v>0</v>
      </c>
      <c r="G222" s="97">
        <v>21.24</v>
      </c>
      <c r="H222" s="97">
        <v>28.39</v>
      </c>
      <c r="I222" s="97">
        <v>17.79</v>
      </c>
      <c r="J222" s="97">
        <v>19.61</v>
      </c>
      <c r="K222" s="97">
        <v>25.55</v>
      </c>
      <c r="L222" s="99">
        <v>20.55</v>
      </c>
      <c r="M222" s="100">
        <v>18.72</v>
      </c>
    </row>
    <row r="223" spans="1:13" ht="12.75">
      <c r="A223" s="33" t="s">
        <v>76</v>
      </c>
      <c r="B223" s="104">
        <v>22.31392273953812</v>
      </c>
      <c r="C223" s="93">
        <v>17.56</v>
      </c>
      <c r="D223" s="93">
        <v>22.32</v>
      </c>
      <c r="E223" s="93">
        <v>22.82</v>
      </c>
      <c r="F223" s="94">
        <v>0</v>
      </c>
      <c r="G223" s="93">
        <v>21.25</v>
      </c>
      <c r="H223" s="93">
        <v>22.61</v>
      </c>
      <c r="I223" s="93">
        <v>20</v>
      </c>
      <c r="J223" s="93">
        <v>18.68</v>
      </c>
      <c r="K223" s="93">
        <v>27.3</v>
      </c>
      <c r="L223" s="93">
        <v>23.57</v>
      </c>
      <c r="M223" s="95">
        <v>20.24</v>
      </c>
    </row>
    <row r="224" spans="1:13" ht="12.75">
      <c r="A224" s="33" t="str">
        <f aca="true" t="shared" si="2" ref="A224:A233">A212</f>
        <v>Жалган куран</v>
      </c>
      <c r="B224" s="104">
        <v>19.021975348720282</v>
      </c>
      <c r="C224" s="93">
        <v>14.06</v>
      </c>
      <c r="D224" s="93">
        <v>17.53</v>
      </c>
      <c r="E224" s="93">
        <v>23.82</v>
      </c>
      <c r="F224" s="94">
        <v>0</v>
      </c>
      <c r="G224" s="93">
        <v>19.49</v>
      </c>
      <c r="H224" s="93">
        <v>9.69</v>
      </c>
      <c r="I224" s="93">
        <v>20.93</v>
      </c>
      <c r="J224" s="93">
        <v>19.06</v>
      </c>
      <c r="K224" s="93">
        <v>26.09</v>
      </c>
      <c r="L224" s="93">
        <v>23.16</v>
      </c>
      <c r="M224" s="95">
        <v>19.92</v>
      </c>
    </row>
    <row r="225" spans="1:13" ht="12.75">
      <c r="A225" s="33" t="str">
        <f t="shared" si="2"/>
        <v>Чын куран</v>
      </c>
      <c r="B225" s="104">
        <v>17.604022542650878</v>
      </c>
      <c r="C225" s="93">
        <v>13.97</v>
      </c>
      <c r="D225" s="93">
        <v>14.66</v>
      </c>
      <c r="E225" s="93">
        <v>23.47</v>
      </c>
      <c r="F225" s="94">
        <v>31</v>
      </c>
      <c r="G225" s="93">
        <v>19.23</v>
      </c>
      <c r="H225" s="93">
        <v>10.9</v>
      </c>
      <c r="I225" s="93">
        <v>19.88</v>
      </c>
      <c r="J225" s="93">
        <v>18.97</v>
      </c>
      <c r="K225" s="93">
        <v>25.98</v>
      </c>
      <c r="L225" s="93">
        <v>25.4</v>
      </c>
      <c r="M225" s="95">
        <v>19.02</v>
      </c>
    </row>
    <row r="226" spans="1:13" ht="12.75">
      <c r="A226" s="33" t="str">
        <f t="shared" si="2"/>
        <v>Бугу айы</v>
      </c>
      <c r="B226" s="104">
        <v>17.918062588515568</v>
      </c>
      <c r="C226" s="93">
        <v>13.84</v>
      </c>
      <c r="D226" s="93">
        <v>15.23</v>
      </c>
      <c r="E226" s="93">
        <v>21.47</v>
      </c>
      <c r="F226" s="94">
        <v>0</v>
      </c>
      <c r="G226" s="93">
        <v>20.07</v>
      </c>
      <c r="H226" s="93">
        <v>11.17</v>
      </c>
      <c r="I226" s="93">
        <v>21.2</v>
      </c>
      <c r="J226" s="93">
        <v>19.91</v>
      </c>
      <c r="K226" s="93">
        <v>25.67</v>
      </c>
      <c r="L226" s="93">
        <v>22.88</v>
      </c>
      <c r="M226" s="95">
        <v>19.97</v>
      </c>
    </row>
    <row r="227" spans="1:13" ht="12.75">
      <c r="A227" s="33" t="str">
        <f t="shared" si="2"/>
        <v>Кулжа айы</v>
      </c>
      <c r="B227" s="104">
        <v>18.769810709521163</v>
      </c>
      <c r="C227" s="93">
        <v>12.83</v>
      </c>
      <c r="D227" s="93">
        <v>16.62</v>
      </c>
      <c r="E227" s="93">
        <v>24.19</v>
      </c>
      <c r="F227" s="94">
        <v>24</v>
      </c>
      <c r="G227" s="93">
        <v>19.21</v>
      </c>
      <c r="H227" s="93">
        <v>10.34</v>
      </c>
      <c r="I227" s="93">
        <v>22.82</v>
      </c>
      <c r="J227" s="93">
        <v>20.07</v>
      </c>
      <c r="K227" s="93">
        <v>26.31</v>
      </c>
      <c r="L227" s="93">
        <v>25.18</v>
      </c>
      <c r="M227" s="95">
        <v>20.07</v>
      </c>
    </row>
    <row r="228" spans="1:13" ht="12.75">
      <c r="A228" s="33" t="str">
        <f t="shared" si="2"/>
        <v>Теке айы</v>
      </c>
      <c r="B228" s="104">
        <v>19.45349985690154</v>
      </c>
      <c r="C228" s="93">
        <v>13.54</v>
      </c>
      <c r="D228" s="93">
        <v>18.49</v>
      </c>
      <c r="E228" s="93">
        <v>24.38</v>
      </c>
      <c r="F228" s="94">
        <v>22</v>
      </c>
      <c r="G228" s="93">
        <v>19.02</v>
      </c>
      <c r="H228" s="93">
        <v>9.54</v>
      </c>
      <c r="I228" s="93">
        <v>21.73</v>
      </c>
      <c r="J228" s="93">
        <v>19.46</v>
      </c>
      <c r="K228" s="93">
        <v>26.04</v>
      </c>
      <c r="L228" s="93">
        <v>24.83</v>
      </c>
      <c r="M228" s="95">
        <v>18.24</v>
      </c>
    </row>
    <row r="229" spans="1:13" ht="12.75">
      <c r="A229" s="33" t="str">
        <f t="shared" si="2"/>
        <v>Баш оона </v>
      </c>
      <c r="B229" s="104">
        <v>20.942443273103187</v>
      </c>
      <c r="C229" s="93">
        <v>12.79</v>
      </c>
      <c r="D229" s="93">
        <v>20.66</v>
      </c>
      <c r="E229" s="93">
        <v>24.57</v>
      </c>
      <c r="F229" s="94">
        <v>0</v>
      </c>
      <c r="G229" s="93">
        <v>19.93</v>
      </c>
      <c r="H229" s="93">
        <v>14.28</v>
      </c>
      <c r="I229" s="93">
        <v>23.97</v>
      </c>
      <c r="J229" s="93">
        <v>19.87</v>
      </c>
      <c r="K229" s="93">
        <v>27.28</v>
      </c>
      <c r="L229" s="93">
        <v>21.8</v>
      </c>
      <c r="M229" s="95">
        <v>21.39</v>
      </c>
    </row>
    <row r="230" spans="1:13" ht="12.75">
      <c r="A230" s="33" t="str">
        <f t="shared" si="2"/>
        <v>Аяк оона</v>
      </c>
      <c r="B230" s="104">
        <v>21.59986640522767</v>
      </c>
      <c r="C230" s="93">
        <v>13.28</v>
      </c>
      <c r="D230" s="93">
        <v>21.12</v>
      </c>
      <c r="E230" s="93">
        <v>24.27</v>
      </c>
      <c r="F230" s="94">
        <v>0</v>
      </c>
      <c r="G230" s="93">
        <v>20.65</v>
      </c>
      <c r="H230" s="93">
        <v>13.16</v>
      </c>
      <c r="I230" s="93">
        <v>22.87</v>
      </c>
      <c r="J230" s="93">
        <v>20.92</v>
      </c>
      <c r="K230" s="93">
        <v>26.66</v>
      </c>
      <c r="L230" s="93">
        <v>21.26</v>
      </c>
      <c r="M230" s="95">
        <v>22.53</v>
      </c>
    </row>
    <row r="231" spans="1:13" ht="12.75">
      <c r="A231" s="33" t="str">
        <f t="shared" si="2"/>
        <v>Тогуздун айы</v>
      </c>
      <c r="B231" s="104">
        <v>19.84092000547608</v>
      </c>
      <c r="C231" s="93">
        <v>14.76</v>
      </c>
      <c r="D231" s="93">
        <v>19.39</v>
      </c>
      <c r="E231" s="93">
        <v>24.02</v>
      </c>
      <c r="F231" s="94">
        <v>0</v>
      </c>
      <c r="G231" s="93">
        <v>17.12</v>
      </c>
      <c r="H231" s="93">
        <v>19.82</v>
      </c>
      <c r="I231" s="93">
        <v>21.11</v>
      </c>
      <c r="J231" s="93">
        <v>20.3</v>
      </c>
      <c r="K231" s="93">
        <v>26.55</v>
      </c>
      <c r="L231" s="93">
        <v>25.09</v>
      </c>
      <c r="M231" s="95">
        <v>20.49</v>
      </c>
    </row>
    <row r="232" spans="1:13" ht="12.75">
      <c r="A232" s="33" t="str">
        <f t="shared" si="2"/>
        <v>Жетинин айы</v>
      </c>
      <c r="B232" s="104">
        <v>20.449741559891176</v>
      </c>
      <c r="C232" s="93">
        <v>15.15</v>
      </c>
      <c r="D232" s="93">
        <v>18.96</v>
      </c>
      <c r="E232" s="93">
        <v>24.73</v>
      </c>
      <c r="F232" s="94">
        <v>30</v>
      </c>
      <c r="G232" s="93">
        <v>20.36</v>
      </c>
      <c r="H232" s="93">
        <v>18.11</v>
      </c>
      <c r="I232" s="93">
        <v>17.36</v>
      </c>
      <c r="J232" s="93">
        <v>20.72</v>
      </c>
      <c r="K232" s="93">
        <v>26.58</v>
      </c>
      <c r="L232" s="93">
        <v>23.16</v>
      </c>
      <c r="M232" s="95">
        <v>20.08</v>
      </c>
    </row>
    <row r="233" spans="1:13" ht="12.75">
      <c r="A233" s="34" t="str">
        <f t="shared" si="2"/>
        <v>Бештин айы</v>
      </c>
      <c r="B233" s="105">
        <v>21.323759731357924</v>
      </c>
      <c r="C233" s="97">
        <v>13.46</v>
      </c>
      <c r="D233" s="97">
        <v>21.81</v>
      </c>
      <c r="E233" s="97">
        <v>24.23</v>
      </c>
      <c r="F233" s="106">
        <v>23</v>
      </c>
      <c r="G233" s="97">
        <v>20.74</v>
      </c>
      <c r="H233" s="97">
        <v>19.05</v>
      </c>
      <c r="I233" s="97">
        <v>19.44</v>
      </c>
      <c r="J233" s="97">
        <v>21.82</v>
      </c>
      <c r="K233" s="97">
        <v>27.27</v>
      </c>
      <c r="L233" s="99">
        <v>25.88</v>
      </c>
      <c r="M233" s="100">
        <v>16.72</v>
      </c>
    </row>
  </sheetData>
  <sheetProtection/>
  <mergeCells count="2">
    <mergeCell ref="A5:A6"/>
    <mergeCell ref="B5:B6"/>
  </mergeCells>
  <printOptions/>
  <pageMargins left="0.45" right="0.6" top="0.7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33"/>
  <sheetViews>
    <sheetView zoomScalePageLayoutView="0" workbookViewId="0" topLeftCell="A1">
      <pane xSplit="1" ySplit="6" topLeftCell="B2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33" sqref="B233:M233"/>
    </sheetView>
  </sheetViews>
  <sheetFormatPr defaultColWidth="9.00390625" defaultRowHeight="12.75"/>
  <cols>
    <col min="1" max="1" width="14.75390625" style="1" customWidth="1"/>
    <col min="2" max="2" width="10.75390625" style="1" customWidth="1"/>
    <col min="3" max="3" width="11.375" style="1" customWidth="1"/>
    <col min="4" max="13" width="10.875" style="1" customWidth="1"/>
    <col min="14" max="16384" width="9.125" style="1" customWidth="1"/>
  </cols>
  <sheetData>
    <row r="1" ht="12.75">
      <c r="M1" s="32" t="s">
        <v>25</v>
      </c>
    </row>
    <row r="3" ht="14.25">
      <c r="A3" s="9" t="s">
        <v>50</v>
      </c>
    </row>
    <row r="4" spans="1:13" ht="12.75">
      <c r="A4" s="19"/>
      <c r="M4" s="23" t="s">
        <v>39</v>
      </c>
    </row>
    <row r="5" spans="1:13" ht="15.75" customHeight="1">
      <c r="A5" s="154" t="s">
        <v>27</v>
      </c>
      <c r="B5" s="154" t="s">
        <v>40</v>
      </c>
      <c r="C5" s="31" t="s">
        <v>29</v>
      </c>
      <c r="D5" s="26"/>
      <c r="E5" s="26"/>
      <c r="F5" s="26"/>
      <c r="G5" s="26"/>
      <c r="H5" s="26"/>
      <c r="I5" s="26"/>
      <c r="J5" s="26"/>
      <c r="K5" s="26"/>
      <c r="L5" s="26"/>
      <c r="M5" s="27"/>
    </row>
    <row r="6" spans="1:13" ht="42" customHeight="1">
      <c r="A6" s="155"/>
      <c r="B6" s="155"/>
      <c r="C6" s="28" t="s">
        <v>22</v>
      </c>
      <c r="D6" s="28" t="s">
        <v>17</v>
      </c>
      <c r="E6" s="28" t="s">
        <v>32</v>
      </c>
      <c r="F6" s="28" t="s">
        <v>33</v>
      </c>
      <c r="G6" s="28" t="s">
        <v>18</v>
      </c>
      <c r="H6" s="28" t="s">
        <v>35</v>
      </c>
      <c r="I6" s="28" t="s">
        <v>19</v>
      </c>
      <c r="J6" s="28" t="s">
        <v>20</v>
      </c>
      <c r="K6" s="28" t="s">
        <v>23</v>
      </c>
      <c r="L6" s="28" t="s">
        <v>34</v>
      </c>
      <c r="M6" s="29" t="s">
        <v>21</v>
      </c>
    </row>
    <row r="7" spans="1:13" ht="12.75">
      <c r="A7" s="33" t="s">
        <v>56</v>
      </c>
      <c r="B7" s="92">
        <v>49.966162588213734</v>
      </c>
      <c r="C7" s="93">
        <v>84</v>
      </c>
      <c r="D7" s="94" t="s">
        <v>2</v>
      </c>
      <c r="E7" s="94" t="s">
        <v>2</v>
      </c>
      <c r="F7" s="94" t="s">
        <v>2</v>
      </c>
      <c r="G7" s="93">
        <v>44.855019685039366</v>
      </c>
      <c r="H7" s="94" t="s">
        <v>2</v>
      </c>
      <c r="I7" s="94" t="s">
        <v>2</v>
      </c>
      <c r="J7" s="94" t="s">
        <v>2</v>
      </c>
      <c r="K7" s="94" t="s">
        <v>2</v>
      </c>
      <c r="L7" s="94" t="s">
        <v>2</v>
      </c>
      <c r="M7" s="93">
        <v>49.824551673137364</v>
      </c>
    </row>
    <row r="8" spans="1:13" ht="12.75">
      <c r="A8" s="33" t="s">
        <v>6</v>
      </c>
      <c r="B8" s="92">
        <v>49.61333643189131</v>
      </c>
      <c r="C8" s="93">
        <v>44.888803680981596</v>
      </c>
      <c r="D8" s="94" t="s">
        <v>2</v>
      </c>
      <c r="E8" s="94" t="s">
        <v>2</v>
      </c>
      <c r="F8" s="93">
        <v>12.31</v>
      </c>
      <c r="G8" s="93">
        <v>39</v>
      </c>
      <c r="H8" s="94" t="s">
        <v>2</v>
      </c>
      <c r="I8" s="94" t="s">
        <v>2</v>
      </c>
      <c r="J8" s="94" t="s">
        <v>2</v>
      </c>
      <c r="K8" s="93">
        <v>107.46040515653776</v>
      </c>
      <c r="L8" s="94" t="s">
        <v>2</v>
      </c>
      <c r="M8" s="93">
        <v>52.08439803720187</v>
      </c>
    </row>
    <row r="9" spans="1:13" ht="12.75">
      <c r="A9" s="33" t="s">
        <v>7</v>
      </c>
      <c r="B9" s="92">
        <v>42.67255056726223</v>
      </c>
      <c r="C9" s="94" t="s">
        <v>2</v>
      </c>
      <c r="D9" s="94" t="s">
        <v>2</v>
      </c>
      <c r="E9" s="94" t="s">
        <v>2</v>
      </c>
      <c r="F9" s="94" t="s">
        <v>2</v>
      </c>
      <c r="G9" s="93">
        <v>47.4119532860087</v>
      </c>
      <c r="H9" s="94" t="s">
        <v>2</v>
      </c>
      <c r="I9" s="94" t="s">
        <v>2</v>
      </c>
      <c r="J9" s="94" t="s">
        <v>2</v>
      </c>
      <c r="K9" s="93">
        <v>40</v>
      </c>
      <c r="L9" s="94" t="s">
        <v>2</v>
      </c>
      <c r="M9" s="93">
        <v>40.14201781073324</v>
      </c>
    </row>
    <row r="10" spans="1:13" ht="12.75">
      <c r="A10" s="33" t="s">
        <v>8</v>
      </c>
      <c r="B10" s="92">
        <v>52.4807776217734</v>
      </c>
      <c r="C10" s="94" t="s">
        <v>2</v>
      </c>
      <c r="D10" s="94" t="s">
        <v>2</v>
      </c>
      <c r="E10" s="94" t="s">
        <v>2</v>
      </c>
      <c r="F10" s="94" t="s">
        <v>2</v>
      </c>
      <c r="G10" s="93">
        <v>44.190820653529556</v>
      </c>
      <c r="H10" s="94" t="s">
        <v>2</v>
      </c>
      <c r="I10" s="94" t="s">
        <v>2</v>
      </c>
      <c r="J10" s="94" t="s">
        <v>2</v>
      </c>
      <c r="K10" s="93">
        <v>36.31086142322097</v>
      </c>
      <c r="L10" s="94" t="s">
        <v>2</v>
      </c>
      <c r="M10" s="93">
        <v>57.24351892346509</v>
      </c>
    </row>
    <row r="11" spans="1:13" ht="12.75">
      <c r="A11" s="33" t="s">
        <v>9</v>
      </c>
      <c r="B11" s="92">
        <v>37.606226105953034</v>
      </c>
      <c r="C11" s="94" t="s">
        <v>2</v>
      </c>
      <c r="D11" s="94" t="s">
        <v>2</v>
      </c>
      <c r="E11" s="94" t="s">
        <v>2</v>
      </c>
      <c r="F11" s="94" t="s">
        <v>2</v>
      </c>
      <c r="G11" s="94" t="s">
        <v>2</v>
      </c>
      <c r="H11" s="94" t="s">
        <v>2</v>
      </c>
      <c r="I11" s="94" t="s">
        <v>2</v>
      </c>
      <c r="J11" s="94" t="s">
        <v>2</v>
      </c>
      <c r="K11" s="93">
        <v>39.40748440748441</v>
      </c>
      <c r="L11" s="94" t="s">
        <v>2</v>
      </c>
      <c r="M11" s="93">
        <v>37.43335993615323</v>
      </c>
    </row>
    <row r="12" spans="1:13" ht="12.75">
      <c r="A12" s="33" t="s">
        <v>10</v>
      </c>
      <c r="B12" s="92">
        <v>43.45603934726247</v>
      </c>
      <c r="C12" s="94" t="s">
        <v>2</v>
      </c>
      <c r="D12" s="94" t="s">
        <v>2</v>
      </c>
      <c r="E12" s="94" t="s">
        <v>2</v>
      </c>
      <c r="F12" s="94" t="s">
        <v>2</v>
      </c>
      <c r="G12" s="93">
        <v>44</v>
      </c>
      <c r="H12" s="94" t="s">
        <v>2</v>
      </c>
      <c r="I12" s="94" t="s">
        <v>2</v>
      </c>
      <c r="J12" s="94" t="s">
        <v>2</v>
      </c>
      <c r="K12" s="93">
        <v>65.68870826010544</v>
      </c>
      <c r="L12" s="94" t="s">
        <v>2</v>
      </c>
      <c r="M12" s="93">
        <v>20.295542635658915</v>
      </c>
    </row>
    <row r="13" spans="1:13" ht="12.75">
      <c r="A13" s="33" t="s">
        <v>11</v>
      </c>
      <c r="B13" s="92">
        <v>26.538403386755366</v>
      </c>
      <c r="C13" s="94" t="s">
        <v>2</v>
      </c>
      <c r="D13" s="94" t="s">
        <v>2</v>
      </c>
      <c r="E13" s="94" t="s">
        <v>2</v>
      </c>
      <c r="F13" s="93">
        <v>9</v>
      </c>
      <c r="G13" s="93">
        <v>35</v>
      </c>
      <c r="H13" s="94" t="s">
        <v>2</v>
      </c>
      <c r="I13" s="94" t="s">
        <v>2</v>
      </c>
      <c r="J13" s="94" t="s">
        <v>2</v>
      </c>
      <c r="K13" s="93">
        <v>35.525144270403956</v>
      </c>
      <c r="L13" s="94" t="s">
        <v>2</v>
      </c>
      <c r="M13" s="93">
        <v>36.81786133960047</v>
      </c>
    </row>
    <row r="14" spans="1:13" ht="12.75">
      <c r="A14" s="33" t="s">
        <v>12</v>
      </c>
      <c r="B14" s="92">
        <v>46.987727862969976</v>
      </c>
      <c r="C14" s="93">
        <v>9</v>
      </c>
      <c r="D14" s="94" t="s">
        <v>2</v>
      </c>
      <c r="E14" s="93">
        <v>9</v>
      </c>
      <c r="F14" s="93">
        <v>13</v>
      </c>
      <c r="G14" s="93">
        <v>42</v>
      </c>
      <c r="H14" s="94" t="s">
        <v>2</v>
      </c>
      <c r="I14" s="94" t="s">
        <v>2</v>
      </c>
      <c r="J14" s="94" t="s">
        <v>2</v>
      </c>
      <c r="K14" s="93">
        <v>61.156240100565675</v>
      </c>
      <c r="L14" s="94" t="s">
        <v>2</v>
      </c>
      <c r="M14" s="93">
        <v>68.843812869232</v>
      </c>
    </row>
    <row r="15" spans="1:13" ht="12.75">
      <c r="A15" s="33" t="s">
        <v>13</v>
      </c>
      <c r="B15" s="92">
        <v>66.57644396204097</v>
      </c>
      <c r="C15" s="93">
        <v>9</v>
      </c>
      <c r="D15" s="94" t="s">
        <v>2</v>
      </c>
      <c r="E15" s="94" t="s">
        <v>2</v>
      </c>
      <c r="F15" s="94" t="s">
        <v>2</v>
      </c>
      <c r="G15" s="93">
        <v>40.369935770750985</v>
      </c>
      <c r="H15" s="94" t="s">
        <v>2</v>
      </c>
      <c r="I15" s="94" t="s">
        <v>2</v>
      </c>
      <c r="J15" s="94" t="s">
        <v>2</v>
      </c>
      <c r="K15" s="93">
        <v>80.60529189524894</v>
      </c>
      <c r="L15" s="94" t="s">
        <v>2</v>
      </c>
      <c r="M15" s="93">
        <v>51.34364184436753</v>
      </c>
    </row>
    <row r="16" spans="1:13" ht="12.75">
      <c r="A16" s="33" t="s">
        <v>14</v>
      </c>
      <c r="B16" s="92">
        <v>65.98492445937677</v>
      </c>
      <c r="C16" s="93">
        <v>20.136476426799007</v>
      </c>
      <c r="D16" s="94" t="s">
        <v>2</v>
      </c>
      <c r="E16" s="94" t="s">
        <v>2</v>
      </c>
      <c r="F16" s="94" t="s">
        <v>2</v>
      </c>
      <c r="G16" s="93">
        <v>35.48828232699201</v>
      </c>
      <c r="H16" s="94" t="s">
        <v>2</v>
      </c>
      <c r="I16" s="94" t="s">
        <v>2</v>
      </c>
      <c r="J16" s="94" t="s">
        <v>2</v>
      </c>
      <c r="K16" s="93">
        <v>86.3162358262399</v>
      </c>
      <c r="L16" s="94" t="s">
        <v>2</v>
      </c>
      <c r="M16" s="93">
        <v>50.71807228915662</v>
      </c>
    </row>
    <row r="17" spans="1:13" ht="12.75">
      <c r="A17" s="33" t="s">
        <v>15</v>
      </c>
      <c r="B17" s="92">
        <v>44.00436219289776</v>
      </c>
      <c r="C17" s="93">
        <v>60</v>
      </c>
      <c r="D17" s="94" t="s">
        <v>2</v>
      </c>
      <c r="E17" s="94" t="s">
        <v>2</v>
      </c>
      <c r="F17" s="94" t="s">
        <v>2</v>
      </c>
      <c r="G17" s="93">
        <v>43.334579089974774</v>
      </c>
      <c r="H17" s="94" t="s">
        <v>2</v>
      </c>
      <c r="I17" s="94" t="s">
        <v>2</v>
      </c>
      <c r="J17" s="94" t="s">
        <v>2</v>
      </c>
      <c r="K17" s="93">
        <v>27.515962036238136</v>
      </c>
      <c r="L17" s="94" t="s">
        <v>2</v>
      </c>
      <c r="M17" s="93">
        <v>45.68437630662021</v>
      </c>
    </row>
    <row r="18" spans="1:13" ht="12.75">
      <c r="A18" s="34" t="s">
        <v>57</v>
      </c>
      <c r="B18" s="96">
        <v>37.17844019793641</v>
      </c>
      <c r="C18" s="98" t="s">
        <v>2</v>
      </c>
      <c r="D18" s="99" t="s">
        <v>2</v>
      </c>
      <c r="E18" s="99" t="s">
        <v>2</v>
      </c>
      <c r="F18" s="99" t="s">
        <v>2</v>
      </c>
      <c r="G18" s="97">
        <v>40.28919083350233</v>
      </c>
      <c r="H18" s="99" t="s">
        <v>2</v>
      </c>
      <c r="I18" s="99" t="s">
        <v>2</v>
      </c>
      <c r="J18" s="99" t="s">
        <v>2</v>
      </c>
      <c r="K18" s="97">
        <v>59.31944444444444</v>
      </c>
      <c r="L18" s="99" t="s">
        <v>2</v>
      </c>
      <c r="M18" s="97">
        <v>30.704650144496018</v>
      </c>
    </row>
    <row r="19" spans="1:13" ht="12.75">
      <c r="A19" s="33" t="s">
        <v>58</v>
      </c>
      <c r="B19" s="92">
        <v>43.520510898813505</v>
      </c>
      <c r="C19" s="93">
        <v>60</v>
      </c>
      <c r="D19" s="94" t="s">
        <v>2</v>
      </c>
      <c r="E19" s="93">
        <v>9</v>
      </c>
      <c r="F19" s="94" t="s">
        <v>2</v>
      </c>
      <c r="G19" s="93">
        <v>41.05274302213667</v>
      </c>
      <c r="H19" s="94" t="s">
        <v>2</v>
      </c>
      <c r="I19" s="94" t="s">
        <v>2</v>
      </c>
      <c r="J19" s="94" t="s">
        <v>2</v>
      </c>
      <c r="K19" s="93">
        <v>53.564645118293896</v>
      </c>
      <c r="L19" s="94" t="s">
        <v>2</v>
      </c>
      <c r="M19" s="93">
        <v>53.69968458996696</v>
      </c>
    </row>
    <row r="20" spans="1:13" ht="12.75">
      <c r="A20" s="33" t="s">
        <v>6</v>
      </c>
      <c r="B20" s="92">
        <v>54.02863026884248</v>
      </c>
      <c r="C20" s="93">
        <v>9</v>
      </c>
      <c r="D20" s="94" t="s">
        <v>2</v>
      </c>
      <c r="E20" s="94" t="s">
        <v>2</v>
      </c>
      <c r="F20" s="94" t="s">
        <v>2</v>
      </c>
      <c r="G20" s="93">
        <v>41.148246445497634</v>
      </c>
      <c r="H20" s="94" t="s">
        <v>2</v>
      </c>
      <c r="I20" s="94" t="s">
        <v>2</v>
      </c>
      <c r="J20" s="94" t="s">
        <v>2</v>
      </c>
      <c r="K20" s="93">
        <v>65.29946088902452</v>
      </c>
      <c r="L20" s="94" t="s">
        <v>2</v>
      </c>
      <c r="M20" s="93">
        <v>55</v>
      </c>
    </row>
    <row r="21" spans="1:13" ht="12.75">
      <c r="A21" s="33" t="s">
        <v>7</v>
      </c>
      <c r="B21" s="92">
        <v>54.11456127512634</v>
      </c>
      <c r="C21" s="93">
        <v>12.69078947368421</v>
      </c>
      <c r="D21" s="94" t="s">
        <v>2</v>
      </c>
      <c r="E21" s="94" t="s">
        <v>2</v>
      </c>
      <c r="F21" s="94" t="s">
        <v>2</v>
      </c>
      <c r="G21" s="93">
        <v>45.117757496740545</v>
      </c>
      <c r="H21" s="94" t="s">
        <v>2</v>
      </c>
      <c r="I21" s="93">
        <v>41</v>
      </c>
      <c r="J21" s="94" t="s">
        <v>2</v>
      </c>
      <c r="K21" s="93">
        <v>72.85705861540276</v>
      </c>
      <c r="L21" s="94" t="s">
        <v>2</v>
      </c>
      <c r="M21" s="93">
        <v>36.4588221230475</v>
      </c>
    </row>
    <row r="22" spans="1:13" ht="12.75">
      <c r="A22" s="33" t="s">
        <v>8</v>
      </c>
      <c r="B22" s="92">
        <v>59.015159908412734</v>
      </c>
      <c r="C22" s="93">
        <v>9</v>
      </c>
      <c r="D22" s="94" t="s">
        <v>2</v>
      </c>
      <c r="E22" s="94" t="s">
        <v>2</v>
      </c>
      <c r="F22" s="94" t="s">
        <v>2</v>
      </c>
      <c r="G22" s="93">
        <v>40.21530180699731</v>
      </c>
      <c r="H22" s="94" t="s">
        <v>2</v>
      </c>
      <c r="I22" s="93">
        <v>48</v>
      </c>
      <c r="J22" s="94" t="s">
        <v>2</v>
      </c>
      <c r="K22" s="93">
        <v>47.6199530995106</v>
      </c>
      <c r="L22" s="94" t="s">
        <v>2</v>
      </c>
      <c r="M22" s="93">
        <v>77.57070507240643</v>
      </c>
    </row>
    <row r="23" spans="1:13" ht="12.75">
      <c r="A23" s="33" t="s">
        <v>9</v>
      </c>
      <c r="B23" s="92">
        <v>41.274830541090346</v>
      </c>
      <c r="C23" s="93">
        <v>45.95699831365936</v>
      </c>
      <c r="D23" s="94" t="s">
        <v>2</v>
      </c>
      <c r="E23" s="93">
        <v>33.33730577579224</v>
      </c>
      <c r="F23" s="94" t="s">
        <v>2</v>
      </c>
      <c r="G23" s="93">
        <v>42.494415828632164</v>
      </c>
      <c r="H23" s="94" t="s">
        <v>2</v>
      </c>
      <c r="I23" s="93">
        <v>48</v>
      </c>
      <c r="J23" s="94" t="s">
        <v>2</v>
      </c>
      <c r="K23" s="93">
        <v>53.123731825525034</v>
      </c>
      <c r="L23" s="94" t="s">
        <v>2</v>
      </c>
      <c r="M23" s="93">
        <v>38.096501109753156</v>
      </c>
    </row>
    <row r="24" spans="1:13" ht="12.75">
      <c r="A24" s="33" t="s">
        <v>10</v>
      </c>
      <c r="B24" s="92">
        <v>61.810823944351924</v>
      </c>
      <c r="C24" s="93">
        <v>24.262787661171863</v>
      </c>
      <c r="D24" s="94" t="s">
        <v>2</v>
      </c>
      <c r="E24" s="94" t="s">
        <v>2</v>
      </c>
      <c r="F24" s="94" t="s">
        <v>2</v>
      </c>
      <c r="G24" s="93">
        <v>60</v>
      </c>
      <c r="H24" s="94" t="s">
        <v>2</v>
      </c>
      <c r="I24" s="93">
        <v>42</v>
      </c>
      <c r="J24" s="94" t="s">
        <v>2</v>
      </c>
      <c r="K24" s="93">
        <v>53.88446507083537</v>
      </c>
      <c r="L24" s="94" t="s">
        <v>2</v>
      </c>
      <c r="M24" s="93">
        <v>77.84249617758651</v>
      </c>
    </row>
    <row r="25" spans="1:13" ht="12.75">
      <c r="A25" s="33" t="s">
        <v>11</v>
      </c>
      <c r="B25" s="92">
        <v>48.858250582867946</v>
      </c>
      <c r="C25" s="93">
        <v>60</v>
      </c>
      <c r="D25" s="93">
        <v>60</v>
      </c>
      <c r="E25" s="93">
        <v>35</v>
      </c>
      <c r="F25" s="94" t="s">
        <v>2</v>
      </c>
      <c r="G25" s="93">
        <v>41.301519904803115</v>
      </c>
      <c r="H25" s="94" t="s">
        <v>2</v>
      </c>
      <c r="I25" s="93">
        <v>36</v>
      </c>
      <c r="J25" s="94" t="s">
        <v>2</v>
      </c>
      <c r="K25" s="93">
        <v>64.69809539250937</v>
      </c>
      <c r="L25" s="94" t="s">
        <v>2</v>
      </c>
      <c r="M25" s="93">
        <v>48.84318233295583</v>
      </c>
    </row>
    <row r="26" spans="1:13" ht="12.75">
      <c r="A26" s="33" t="s">
        <v>12</v>
      </c>
      <c r="B26" s="92">
        <v>55.72922683936341</v>
      </c>
      <c r="C26" s="93">
        <v>35</v>
      </c>
      <c r="D26" s="93">
        <v>9</v>
      </c>
      <c r="E26" s="93">
        <v>32.10976153812943</v>
      </c>
      <c r="F26" s="94" t="s">
        <v>2</v>
      </c>
      <c r="G26" s="93">
        <v>41.24053557062407</v>
      </c>
      <c r="H26" s="94" t="s">
        <v>2</v>
      </c>
      <c r="I26" s="94" t="s">
        <v>2</v>
      </c>
      <c r="J26" s="94" t="s">
        <v>2</v>
      </c>
      <c r="K26" s="93">
        <v>67.43878944454697</v>
      </c>
      <c r="L26" s="94" t="s">
        <v>2</v>
      </c>
      <c r="M26" s="93">
        <v>59.5136186770428</v>
      </c>
    </row>
    <row r="27" spans="1:13" ht="12.75">
      <c r="A27" s="33" t="s">
        <v>13</v>
      </c>
      <c r="B27" s="92">
        <v>50.09863561502607</v>
      </c>
      <c r="C27" s="93">
        <v>10.625</v>
      </c>
      <c r="D27" s="93">
        <v>60</v>
      </c>
      <c r="E27" s="93">
        <v>32.82849813938365</v>
      </c>
      <c r="F27" s="94" t="s">
        <v>2</v>
      </c>
      <c r="G27" s="93">
        <v>41.12663549259616</v>
      </c>
      <c r="H27" s="94" t="s">
        <v>2</v>
      </c>
      <c r="I27" s="93">
        <v>40</v>
      </c>
      <c r="J27" s="94" t="s">
        <v>2</v>
      </c>
      <c r="K27" s="93">
        <v>50.42512577933041</v>
      </c>
      <c r="L27" s="94" t="s">
        <v>2</v>
      </c>
      <c r="M27" s="93">
        <v>53.98369675073645</v>
      </c>
    </row>
    <row r="28" spans="1:13" ht="12.75">
      <c r="A28" s="33" t="s">
        <v>14</v>
      </c>
      <c r="B28" s="92">
        <v>51.91377880898827</v>
      </c>
      <c r="C28" s="93">
        <v>57</v>
      </c>
      <c r="D28" s="94" t="s">
        <v>2</v>
      </c>
      <c r="E28" s="93">
        <v>30</v>
      </c>
      <c r="F28" s="94" t="s">
        <v>2</v>
      </c>
      <c r="G28" s="93">
        <v>41.81352204459831</v>
      </c>
      <c r="H28" s="94" t="s">
        <v>2</v>
      </c>
      <c r="I28" s="93">
        <v>40</v>
      </c>
      <c r="J28" s="94" t="s">
        <v>2</v>
      </c>
      <c r="K28" s="93">
        <v>48.906050294630255</v>
      </c>
      <c r="L28" s="94" t="s">
        <v>2</v>
      </c>
      <c r="M28" s="93">
        <v>56.39923680184273</v>
      </c>
    </row>
    <row r="29" spans="1:13" ht="12.75">
      <c r="A29" s="33" t="s">
        <v>15</v>
      </c>
      <c r="B29" s="92">
        <v>46.52006249625685</v>
      </c>
      <c r="C29" s="93">
        <v>43.53525201019808</v>
      </c>
      <c r="D29" s="93">
        <v>15</v>
      </c>
      <c r="E29" s="93">
        <v>40.58291570562803</v>
      </c>
      <c r="F29" s="94" t="s">
        <v>2</v>
      </c>
      <c r="G29" s="93">
        <v>37.99526728373479</v>
      </c>
      <c r="H29" s="94" t="s">
        <v>2</v>
      </c>
      <c r="I29" s="93">
        <v>40</v>
      </c>
      <c r="J29" s="94" t="s">
        <v>2</v>
      </c>
      <c r="K29" s="93">
        <v>50.02860344420854</v>
      </c>
      <c r="L29" s="94" t="s">
        <v>2</v>
      </c>
      <c r="M29" s="93">
        <v>55.72769116555308</v>
      </c>
    </row>
    <row r="30" spans="1:13" ht="12.75">
      <c r="A30" s="34" t="s">
        <v>57</v>
      </c>
      <c r="B30" s="96">
        <v>34.650443611607436</v>
      </c>
      <c r="C30" s="97">
        <v>37.76661723068626</v>
      </c>
      <c r="D30" s="97">
        <v>15</v>
      </c>
      <c r="E30" s="97">
        <v>32.72708246128087</v>
      </c>
      <c r="F30" s="98" t="s">
        <v>2</v>
      </c>
      <c r="G30" s="97">
        <v>39.68464396906699</v>
      </c>
      <c r="H30" s="97">
        <v>40</v>
      </c>
      <c r="I30" s="97">
        <v>36.05087825560266</v>
      </c>
      <c r="J30" s="98" t="s">
        <v>2</v>
      </c>
      <c r="K30" s="97">
        <v>31.147139877072078</v>
      </c>
      <c r="L30" s="98" t="s">
        <v>2</v>
      </c>
      <c r="M30" s="97">
        <v>38.160499334221036</v>
      </c>
    </row>
    <row r="31" spans="1:13" ht="12.75">
      <c r="A31" s="33" t="s">
        <v>59</v>
      </c>
      <c r="B31" s="92">
        <v>35.74931555954226</v>
      </c>
      <c r="C31" s="94" t="s">
        <v>2</v>
      </c>
      <c r="D31" s="94" t="s">
        <v>2</v>
      </c>
      <c r="E31" s="93">
        <v>23.50105996365839</v>
      </c>
      <c r="F31" s="94" t="s">
        <v>2</v>
      </c>
      <c r="G31" s="93">
        <v>32.686792783516445</v>
      </c>
      <c r="H31" s="94" t="s">
        <v>2</v>
      </c>
      <c r="I31" s="93">
        <v>42</v>
      </c>
      <c r="J31" s="94" t="s">
        <v>2</v>
      </c>
      <c r="K31" s="93">
        <v>42.227563629656956</v>
      </c>
      <c r="L31" s="94" t="s">
        <v>2</v>
      </c>
      <c r="M31" s="93">
        <v>35.47020688605254</v>
      </c>
    </row>
    <row r="32" spans="1:13" ht="12.75">
      <c r="A32" s="33" t="s">
        <v>6</v>
      </c>
      <c r="B32" s="92">
        <v>36.170178511711136</v>
      </c>
      <c r="C32" s="93">
        <v>45.429354445797806</v>
      </c>
      <c r="D32" s="93">
        <v>30</v>
      </c>
      <c r="E32" s="93">
        <v>29.946354600417482</v>
      </c>
      <c r="F32" s="94" t="s">
        <v>2</v>
      </c>
      <c r="G32" s="93">
        <v>28.706614350522607</v>
      </c>
      <c r="H32" s="93">
        <v>40</v>
      </c>
      <c r="I32" s="93">
        <v>42.529575044610404</v>
      </c>
      <c r="J32" s="94" t="s">
        <v>2</v>
      </c>
      <c r="K32" s="93">
        <v>41.5552584918124</v>
      </c>
      <c r="L32" s="94" t="s">
        <v>2</v>
      </c>
      <c r="M32" s="93">
        <v>36.8623169113158</v>
      </c>
    </row>
    <row r="33" spans="1:13" ht="12.75">
      <c r="A33" s="33" t="s">
        <v>7</v>
      </c>
      <c r="B33" s="92">
        <v>50.15815701465001</v>
      </c>
      <c r="C33" s="93">
        <v>29.87215909090909</v>
      </c>
      <c r="D33" s="93">
        <v>42.69121140142518</v>
      </c>
      <c r="E33" s="93">
        <v>30</v>
      </c>
      <c r="F33" s="94" t="s">
        <v>2</v>
      </c>
      <c r="G33" s="93">
        <v>39.15506490467582</v>
      </c>
      <c r="H33" s="94" t="s">
        <v>2</v>
      </c>
      <c r="I33" s="93">
        <v>26.382877148313177</v>
      </c>
      <c r="J33" s="94" t="s">
        <v>2</v>
      </c>
      <c r="K33" s="93">
        <v>37.194332543577154</v>
      </c>
      <c r="L33" s="94" t="s">
        <v>2</v>
      </c>
      <c r="M33" s="93">
        <v>57.85986225126246</v>
      </c>
    </row>
    <row r="34" spans="1:13" ht="12.75">
      <c r="A34" s="33" t="s">
        <v>8</v>
      </c>
      <c r="B34" s="92">
        <v>36.48456200415511</v>
      </c>
      <c r="C34" s="93">
        <v>34.692605945173796</v>
      </c>
      <c r="D34" s="93">
        <v>36.44598899507674</v>
      </c>
      <c r="E34" s="93">
        <v>34.18715504264927</v>
      </c>
      <c r="F34" s="94" t="s">
        <v>2</v>
      </c>
      <c r="G34" s="93">
        <v>37.17700099418531</v>
      </c>
      <c r="H34" s="94" t="s">
        <v>2</v>
      </c>
      <c r="I34" s="93">
        <v>26.40963386685957</v>
      </c>
      <c r="J34" s="94" t="s">
        <v>2</v>
      </c>
      <c r="K34" s="93">
        <v>34.9340018836065</v>
      </c>
      <c r="L34" s="94" t="s">
        <v>2</v>
      </c>
      <c r="M34" s="93">
        <v>38.2628448896599</v>
      </c>
    </row>
    <row r="35" spans="1:13" ht="12.75">
      <c r="A35" s="33" t="s">
        <v>9</v>
      </c>
      <c r="B35" s="92">
        <v>48.94416080412313</v>
      </c>
      <c r="C35" s="93">
        <v>43.999920864163336</v>
      </c>
      <c r="D35" s="93">
        <v>51</v>
      </c>
      <c r="E35" s="94" t="s">
        <v>2</v>
      </c>
      <c r="F35" s="93">
        <v>40</v>
      </c>
      <c r="G35" s="93">
        <v>53.98265345255941</v>
      </c>
      <c r="H35" s="93">
        <v>40</v>
      </c>
      <c r="I35" s="93">
        <v>20.57877618878523</v>
      </c>
      <c r="J35" s="94" t="s">
        <v>2</v>
      </c>
      <c r="K35" s="93">
        <v>46.26513240312429</v>
      </c>
      <c r="L35" s="94" t="s">
        <v>2</v>
      </c>
      <c r="M35" s="93">
        <v>38.1838130013483</v>
      </c>
    </row>
    <row r="36" spans="1:13" ht="12.75">
      <c r="A36" s="33" t="s">
        <v>10</v>
      </c>
      <c r="B36" s="92">
        <v>39.76402397991726</v>
      </c>
      <c r="C36" s="93">
        <v>35.543579507651366</v>
      </c>
      <c r="D36" s="94" t="s">
        <v>2</v>
      </c>
      <c r="E36" s="94" t="s">
        <v>2</v>
      </c>
      <c r="F36" s="94" t="s">
        <v>2</v>
      </c>
      <c r="G36" s="93">
        <v>42.89996506056169</v>
      </c>
      <c r="H36" s="93">
        <v>40</v>
      </c>
      <c r="I36" s="93">
        <v>22.96812606181518</v>
      </c>
      <c r="J36" s="94" t="s">
        <v>2</v>
      </c>
      <c r="K36" s="93">
        <v>41.001421190548655</v>
      </c>
      <c r="L36" s="94" t="s">
        <v>2</v>
      </c>
      <c r="M36" s="93">
        <v>34.388760308293826</v>
      </c>
    </row>
    <row r="37" spans="1:13" ht="12.75">
      <c r="A37" s="33" t="s">
        <v>11</v>
      </c>
      <c r="B37" s="92">
        <v>40.456094064470456</v>
      </c>
      <c r="C37" s="93">
        <v>39.1111158187303</v>
      </c>
      <c r="D37" s="94" t="s">
        <v>2</v>
      </c>
      <c r="E37" s="93">
        <v>30</v>
      </c>
      <c r="F37" s="93">
        <v>40</v>
      </c>
      <c r="G37" s="93">
        <v>46.35192638130976</v>
      </c>
      <c r="H37" s="94" t="s">
        <v>2</v>
      </c>
      <c r="I37" s="93">
        <v>23.92370996756328</v>
      </c>
      <c r="J37" s="94" t="s">
        <v>2</v>
      </c>
      <c r="K37" s="93">
        <v>42.233820508624675</v>
      </c>
      <c r="L37" s="94" t="s">
        <v>2</v>
      </c>
      <c r="M37" s="93">
        <v>40.14715414012739</v>
      </c>
    </row>
    <row r="38" spans="1:13" ht="12.75">
      <c r="A38" s="33" t="s">
        <v>12</v>
      </c>
      <c r="B38" s="92">
        <v>42.371430244863284</v>
      </c>
      <c r="C38" s="93">
        <v>42.59119400703256</v>
      </c>
      <c r="D38" s="94" t="s">
        <v>2</v>
      </c>
      <c r="E38" s="93">
        <v>45</v>
      </c>
      <c r="F38" s="93">
        <v>50</v>
      </c>
      <c r="G38" s="93">
        <v>48.405252475552004</v>
      </c>
      <c r="H38" s="94" t="s">
        <v>2</v>
      </c>
      <c r="I38" s="93">
        <v>39.72150191888808</v>
      </c>
      <c r="J38" s="94" t="s">
        <v>2</v>
      </c>
      <c r="K38" s="93">
        <v>32.92237551365065</v>
      </c>
      <c r="L38" s="94" t="s">
        <v>2</v>
      </c>
      <c r="M38" s="93">
        <v>42.22783742638515</v>
      </c>
    </row>
    <row r="39" spans="1:13" ht="12.75">
      <c r="A39" s="33" t="s">
        <v>13</v>
      </c>
      <c r="B39" s="92">
        <v>38.6268227723179</v>
      </c>
      <c r="C39" s="93">
        <v>58.07</v>
      </c>
      <c r="D39" s="94" t="s">
        <v>2</v>
      </c>
      <c r="E39" s="94" t="s">
        <v>2</v>
      </c>
      <c r="F39" s="94" t="s">
        <v>2</v>
      </c>
      <c r="G39" s="93">
        <v>35</v>
      </c>
      <c r="H39" s="94" t="s">
        <v>2</v>
      </c>
      <c r="I39" s="93">
        <v>27.48</v>
      </c>
      <c r="J39" s="94" t="s">
        <v>2</v>
      </c>
      <c r="K39" s="93">
        <v>42</v>
      </c>
      <c r="L39" s="94" t="s">
        <v>2</v>
      </c>
      <c r="M39" s="93">
        <v>41.36</v>
      </c>
    </row>
    <row r="40" spans="1:13" ht="12.75">
      <c r="A40" s="33" t="s">
        <v>14</v>
      </c>
      <c r="B40" s="92">
        <v>43.13516925352818</v>
      </c>
      <c r="C40" s="93">
        <v>33.74</v>
      </c>
      <c r="D40" s="93">
        <v>56.57</v>
      </c>
      <c r="E40" s="102" t="s">
        <v>2</v>
      </c>
      <c r="F40" s="102" t="s">
        <v>2</v>
      </c>
      <c r="G40" s="93">
        <v>50</v>
      </c>
      <c r="H40" s="102" t="s">
        <v>2</v>
      </c>
      <c r="I40" s="93">
        <v>20.62</v>
      </c>
      <c r="J40" s="102" t="s">
        <v>2</v>
      </c>
      <c r="K40" s="93">
        <v>36.17</v>
      </c>
      <c r="L40" s="102" t="s">
        <v>2</v>
      </c>
      <c r="M40" s="93">
        <v>27.04</v>
      </c>
    </row>
    <row r="41" spans="1:13" ht="12.75">
      <c r="A41" s="33" t="s">
        <v>15</v>
      </c>
      <c r="B41" s="92">
        <v>45.9995623867718</v>
      </c>
      <c r="C41" s="93">
        <v>38.14</v>
      </c>
      <c r="D41" s="93">
        <v>40</v>
      </c>
      <c r="E41" s="102" t="s">
        <v>2</v>
      </c>
      <c r="F41" s="102" t="s">
        <v>2</v>
      </c>
      <c r="G41" s="93">
        <v>48.46</v>
      </c>
      <c r="H41" s="102" t="s">
        <v>2</v>
      </c>
      <c r="I41" s="93">
        <v>32</v>
      </c>
      <c r="J41" s="102" t="s">
        <v>2</v>
      </c>
      <c r="K41" s="93">
        <v>41.08</v>
      </c>
      <c r="L41" s="102" t="s">
        <v>2</v>
      </c>
      <c r="M41" s="93">
        <v>36.16</v>
      </c>
    </row>
    <row r="42" spans="1:13" ht="12.75">
      <c r="A42" s="34" t="s">
        <v>57</v>
      </c>
      <c r="B42" s="96">
        <v>26.499056956599606</v>
      </c>
      <c r="C42" s="97">
        <v>22.95</v>
      </c>
      <c r="D42" s="98" t="s">
        <v>2</v>
      </c>
      <c r="E42" s="98" t="s">
        <v>2</v>
      </c>
      <c r="F42" s="98" t="s">
        <v>2</v>
      </c>
      <c r="G42" s="97">
        <v>23.72</v>
      </c>
      <c r="H42" s="98" t="s">
        <v>2</v>
      </c>
      <c r="I42" s="97">
        <v>20.34</v>
      </c>
      <c r="J42" s="98" t="s">
        <v>2</v>
      </c>
      <c r="K42" s="97">
        <v>32.39</v>
      </c>
      <c r="L42" s="98" t="s">
        <v>2</v>
      </c>
      <c r="M42" s="97">
        <v>41.44</v>
      </c>
    </row>
    <row r="43" spans="1:13" ht="12.75">
      <c r="A43" s="33" t="s">
        <v>60</v>
      </c>
      <c r="B43" s="92">
        <v>36.39485728407266</v>
      </c>
      <c r="C43" s="93">
        <v>30</v>
      </c>
      <c r="D43" s="94" t="s">
        <v>2</v>
      </c>
      <c r="E43" s="93">
        <v>15</v>
      </c>
      <c r="F43" s="102" t="s">
        <v>2</v>
      </c>
      <c r="G43" s="93">
        <v>56.67</v>
      </c>
      <c r="H43" s="102" t="s">
        <v>2</v>
      </c>
      <c r="I43" s="93">
        <v>43.52</v>
      </c>
      <c r="J43" s="94" t="s">
        <v>2</v>
      </c>
      <c r="K43" s="93">
        <v>36.57</v>
      </c>
      <c r="L43" s="94" t="s">
        <v>2</v>
      </c>
      <c r="M43" s="93">
        <v>33.46</v>
      </c>
    </row>
    <row r="44" spans="1:13" ht="12.75">
      <c r="A44" s="33" t="s">
        <v>6</v>
      </c>
      <c r="B44" s="92">
        <v>40.874578591331016</v>
      </c>
      <c r="C44" s="102" t="s">
        <v>2</v>
      </c>
      <c r="D44" s="93">
        <v>40</v>
      </c>
      <c r="E44" s="93">
        <v>42</v>
      </c>
      <c r="F44" s="102" t="s">
        <v>2</v>
      </c>
      <c r="G44" s="93">
        <v>46.23</v>
      </c>
      <c r="H44" s="93">
        <v>28</v>
      </c>
      <c r="I44" s="93">
        <v>48.12</v>
      </c>
      <c r="J44" s="94" t="s">
        <v>2</v>
      </c>
      <c r="K44" s="93">
        <v>44.83</v>
      </c>
      <c r="L44" s="94" t="s">
        <v>2</v>
      </c>
      <c r="M44" s="93">
        <v>38.73</v>
      </c>
    </row>
    <row r="45" spans="1:13" ht="12.75">
      <c r="A45" s="33" t="s">
        <v>7</v>
      </c>
      <c r="B45" s="92">
        <v>36.88344412586847</v>
      </c>
      <c r="C45" s="93">
        <v>36.27</v>
      </c>
      <c r="D45" s="93">
        <v>40</v>
      </c>
      <c r="E45" s="93">
        <v>14.2</v>
      </c>
      <c r="F45" s="102" t="s">
        <v>2</v>
      </c>
      <c r="G45" s="93">
        <v>39.56</v>
      </c>
      <c r="H45" s="93">
        <v>45</v>
      </c>
      <c r="I45" s="93">
        <v>40.39</v>
      </c>
      <c r="J45" s="94" t="s">
        <v>2</v>
      </c>
      <c r="K45" s="93">
        <v>41.25</v>
      </c>
      <c r="L45" s="94" t="s">
        <v>2</v>
      </c>
      <c r="M45" s="93">
        <v>35.03</v>
      </c>
    </row>
    <row r="46" spans="1:13" ht="12.75">
      <c r="A46" s="33" t="s">
        <v>8</v>
      </c>
      <c r="B46" s="92">
        <v>35.21801506427813</v>
      </c>
      <c r="C46" s="93">
        <v>55</v>
      </c>
      <c r="D46" s="102" t="s">
        <v>2</v>
      </c>
      <c r="E46" s="93">
        <v>45</v>
      </c>
      <c r="F46" s="93">
        <v>40</v>
      </c>
      <c r="G46" s="93">
        <v>21.55</v>
      </c>
      <c r="H46" s="102" t="s">
        <v>2</v>
      </c>
      <c r="I46" s="93">
        <v>36.89</v>
      </c>
      <c r="J46" s="94" t="s">
        <v>2</v>
      </c>
      <c r="K46" s="93">
        <v>39.82</v>
      </c>
      <c r="L46" s="94" t="s">
        <v>2</v>
      </c>
      <c r="M46" s="93">
        <v>32.97</v>
      </c>
    </row>
    <row r="47" spans="1:13" ht="12.75">
      <c r="A47" s="33" t="s">
        <v>9</v>
      </c>
      <c r="B47" s="92">
        <v>34.28723953432853</v>
      </c>
      <c r="C47" s="93">
        <v>31.75</v>
      </c>
      <c r="D47" s="93">
        <v>38</v>
      </c>
      <c r="E47" s="93">
        <v>45.38</v>
      </c>
      <c r="F47" s="102" t="s">
        <v>2</v>
      </c>
      <c r="G47" s="93">
        <v>27.46</v>
      </c>
      <c r="H47" s="93">
        <v>45</v>
      </c>
      <c r="I47" s="93">
        <v>42.69</v>
      </c>
      <c r="J47" s="94" t="s">
        <v>2</v>
      </c>
      <c r="K47" s="93">
        <v>44.65</v>
      </c>
      <c r="L47" s="94" t="s">
        <v>2</v>
      </c>
      <c r="M47" s="93">
        <v>29.63</v>
      </c>
    </row>
    <row r="48" spans="1:13" ht="12.75">
      <c r="A48" s="33" t="s">
        <v>10</v>
      </c>
      <c r="B48" s="92">
        <v>31.919244643778434</v>
      </c>
      <c r="C48" s="93">
        <v>40</v>
      </c>
      <c r="D48" s="102" t="s">
        <v>2</v>
      </c>
      <c r="E48" s="93">
        <v>45.43</v>
      </c>
      <c r="F48" s="93">
        <v>30</v>
      </c>
      <c r="G48" s="93">
        <v>54.42</v>
      </c>
      <c r="H48" s="102" t="s">
        <v>2</v>
      </c>
      <c r="I48" s="93">
        <v>39.82</v>
      </c>
      <c r="J48" s="94" t="s">
        <v>2</v>
      </c>
      <c r="K48" s="93">
        <v>39.42</v>
      </c>
      <c r="L48" s="94" t="s">
        <v>2</v>
      </c>
      <c r="M48" s="93">
        <v>21.92</v>
      </c>
    </row>
    <row r="49" spans="1:13" ht="12.75">
      <c r="A49" s="33" t="s">
        <v>11</v>
      </c>
      <c r="B49" s="92">
        <v>31.237029911829996</v>
      </c>
      <c r="C49" s="93">
        <v>15</v>
      </c>
      <c r="D49" s="93">
        <v>30.18</v>
      </c>
      <c r="E49" s="102" t="s">
        <v>2</v>
      </c>
      <c r="F49" s="102" t="s">
        <v>2</v>
      </c>
      <c r="G49" s="93">
        <v>37.06</v>
      </c>
      <c r="H49" s="93">
        <v>16</v>
      </c>
      <c r="I49" s="93">
        <v>22</v>
      </c>
      <c r="J49" s="94" t="s">
        <v>2</v>
      </c>
      <c r="K49" s="93">
        <v>40.09</v>
      </c>
      <c r="L49" s="94" t="s">
        <v>2</v>
      </c>
      <c r="M49" s="93">
        <v>35.46</v>
      </c>
    </row>
    <row r="50" spans="1:13" ht="12.75">
      <c r="A50" s="33" t="s">
        <v>12</v>
      </c>
      <c r="B50" s="92">
        <v>38.07848440903588</v>
      </c>
      <c r="C50" s="93">
        <v>29.32</v>
      </c>
      <c r="D50" s="102" t="s">
        <v>2</v>
      </c>
      <c r="E50" s="93">
        <v>27</v>
      </c>
      <c r="F50" s="93">
        <v>32</v>
      </c>
      <c r="G50" s="93">
        <v>34.03</v>
      </c>
      <c r="H50" s="93">
        <v>50</v>
      </c>
      <c r="I50" s="93">
        <v>40</v>
      </c>
      <c r="J50" s="94" t="s">
        <v>2</v>
      </c>
      <c r="K50" s="93">
        <v>54.13</v>
      </c>
      <c r="L50" s="94" t="s">
        <v>2</v>
      </c>
      <c r="M50" s="93">
        <v>33.02</v>
      </c>
    </row>
    <row r="51" spans="1:13" ht="12.75">
      <c r="A51" s="33" t="s">
        <v>13</v>
      </c>
      <c r="B51" s="92">
        <v>33.40249898042623</v>
      </c>
      <c r="C51" s="93">
        <v>29.01</v>
      </c>
      <c r="D51" s="93">
        <v>17</v>
      </c>
      <c r="E51" s="102" t="s">
        <v>2</v>
      </c>
      <c r="F51" s="93">
        <v>34.65</v>
      </c>
      <c r="G51" s="93">
        <v>36.1</v>
      </c>
      <c r="H51" s="102" t="s">
        <v>2</v>
      </c>
      <c r="I51" s="93">
        <v>22.71</v>
      </c>
      <c r="J51" s="94" t="s">
        <v>2</v>
      </c>
      <c r="K51" s="93">
        <v>40.36</v>
      </c>
      <c r="L51" s="94" t="s">
        <v>2</v>
      </c>
      <c r="M51" s="93">
        <v>30.1</v>
      </c>
    </row>
    <row r="52" spans="1:13" ht="12.75">
      <c r="A52" s="33" t="s">
        <v>14</v>
      </c>
      <c r="B52" s="92">
        <v>34.68645345708905</v>
      </c>
      <c r="C52" s="93">
        <v>30.64</v>
      </c>
      <c r="D52" s="102" t="s">
        <v>2</v>
      </c>
      <c r="E52" s="102" t="s">
        <v>2</v>
      </c>
      <c r="F52" s="102" t="s">
        <v>2</v>
      </c>
      <c r="G52" s="93">
        <v>37.1</v>
      </c>
      <c r="H52" s="93">
        <v>50</v>
      </c>
      <c r="I52" s="102" t="s">
        <v>2</v>
      </c>
      <c r="J52" s="94" t="s">
        <v>2</v>
      </c>
      <c r="K52" s="93">
        <v>39.24</v>
      </c>
      <c r="L52" s="94" t="s">
        <v>2</v>
      </c>
      <c r="M52" s="93">
        <v>31.2</v>
      </c>
    </row>
    <row r="53" spans="1:13" ht="12.75">
      <c r="A53" s="33" t="s">
        <v>15</v>
      </c>
      <c r="B53" s="92">
        <v>31.931288139491304</v>
      </c>
      <c r="C53" s="93">
        <v>18.87</v>
      </c>
      <c r="D53" s="93">
        <v>15.28</v>
      </c>
      <c r="E53" s="93">
        <v>30.3</v>
      </c>
      <c r="F53" s="93">
        <v>32.38</v>
      </c>
      <c r="G53" s="93">
        <v>41.98</v>
      </c>
      <c r="H53" s="93">
        <v>50</v>
      </c>
      <c r="I53" s="93">
        <v>25.83</v>
      </c>
      <c r="J53" s="94" t="s">
        <v>2</v>
      </c>
      <c r="K53" s="93">
        <v>39.92</v>
      </c>
      <c r="L53" s="94" t="s">
        <v>2</v>
      </c>
      <c r="M53" s="93">
        <v>33.52</v>
      </c>
    </row>
    <row r="54" spans="1:13" ht="12.75">
      <c r="A54" s="34" t="s">
        <v>57</v>
      </c>
      <c r="B54" s="96">
        <v>33.25348729403328</v>
      </c>
      <c r="C54" s="97">
        <v>29.16</v>
      </c>
      <c r="D54" s="97">
        <v>33.57</v>
      </c>
      <c r="E54" s="97">
        <v>26.73</v>
      </c>
      <c r="F54" s="97">
        <v>35.04</v>
      </c>
      <c r="G54" s="97">
        <v>30.99</v>
      </c>
      <c r="H54" s="97">
        <v>50</v>
      </c>
      <c r="I54" s="97">
        <v>31.61</v>
      </c>
      <c r="J54" s="98" t="s">
        <v>2</v>
      </c>
      <c r="K54" s="97">
        <v>32.85</v>
      </c>
      <c r="L54" s="98" t="s">
        <v>2</v>
      </c>
      <c r="M54" s="97">
        <v>39.38</v>
      </c>
    </row>
    <row r="55" spans="1:13" ht="12.75">
      <c r="A55" s="33" t="s">
        <v>61</v>
      </c>
      <c r="B55" s="92">
        <v>30.333988963216676</v>
      </c>
      <c r="C55" s="93">
        <v>22.67</v>
      </c>
      <c r="D55" s="93">
        <v>15.1</v>
      </c>
      <c r="E55" s="102" t="s">
        <v>2</v>
      </c>
      <c r="F55" s="93">
        <v>30</v>
      </c>
      <c r="G55" s="93">
        <v>31.55</v>
      </c>
      <c r="H55" s="102" t="s">
        <v>2</v>
      </c>
      <c r="I55" s="93">
        <v>35</v>
      </c>
      <c r="J55" s="94" t="s">
        <v>2</v>
      </c>
      <c r="K55" s="93">
        <v>33.98</v>
      </c>
      <c r="L55" s="94" t="s">
        <v>2</v>
      </c>
      <c r="M55" s="93">
        <v>33.79</v>
      </c>
    </row>
    <row r="56" spans="1:13" ht="12.75">
      <c r="A56" s="33" t="s">
        <v>6</v>
      </c>
      <c r="B56" s="92">
        <v>29.751706514785234</v>
      </c>
      <c r="C56" s="93">
        <v>19.09</v>
      </c>
      <c r="D56" s="93">
        <v>39.84</v>
      </c>
      <c r="E56" s="93">
        <v>31</v>
      </c>
      <c r="F56" s="102" t="s">
        <v>2</v>
      </c>
      <c r="G56" s="93">
        <v>34.77</v>
      </c>
      <c r="H56" s="102" t="s">
        <v>2</v>
      </c>
      <c r="I56" s="93">
        <v>40</v>
      </c>
      <c r="J56" s="94" t="s">
        <v>2</v>
      </c>
      <c r="K56" s="93">
        <v>38.35</v>
      </c>
      <c r="L56" s="94" t="s">
        <v>2</v>
      </c>
      <c r="M56" s="93">
        <v>34.28</v>
      </c>
    </row>
    <row r="57" spans="1:13" ht="12.75">
      <c r="A57" s="33" t="s">
        <v>7</v>
      </c>
      <c r="B57" s="92">
        <v>29.66860022152111</v>
      </c>
      <c r="C57" s="93">
        <v>16.18</v>
      </c>
      <c r="D57" s="93">
        <v>32.4</v>
      </c>
      <c r="E57" s="93">
        <v>35</v>
      </c>
      <c r="F57" s="93">
        <v>34.68</v>
      </c>
      <c r="G57" s="93">
        <v>29.99</v>
      </c>
      <c r="H57" s="102" t="s">
        <v>2</v>
      </c>
      <c r="I57" s="93">
        <v>40</v>
      </c>
      <c r="J57" s="94" t="s">
        <v>2</v>
      </c>
      <c r="K57" s="93">
        <v>35.48</v>
      </c>
      <c r="L57" s="94" t="s">
        <v>2</v>
      </c>
      <c r="M57" s="93">
        <v>32.61</v>
      </c>
    </row>
    <row r="58" spans="1:13" ht="12.75">
      <c r="A58" s="33" t="s">
        <v>8</v>
      </c>
      <c r="B58" s="92">
        <v>33.53132598854169</v>
      </c>
      <c r="C58" s="93">
        <v>17.98</v>
      </c>
      <c r="D58" s="93">
        <v>17</v>
      </c>
      <c r="E58" s="93">
        <v>31.53</v>
      </c>
      <c r="F58" s="93">
        <v>35.35</v>
      </c>
      <c r="G58" s="93">
        <v>37.58</v>
      </c>
      <c r="H58" s="102" t="s">
        <v>2</v>
      </c>
      <c r="I58" s="102" t="s">
        <v>2</v>
      </c>
      <c r="J58" s="94" t="s">
        <v>2</v>
      </c>
      <c r="K58" s="93">
        <v>38.76</v>
      </c>
      <c r="L58" s="94" t="s">
        <v>2</v>
      </c>
      <c r="M58" s="93">
        <v>32.84</v>
      </c>
    </row>
    <row r="59" spans="1:13" ht="12.75">
      <c r="A59" s="33" t="s">
        <v>9</v>
      </c>
      <c r="B59" s="92">
        <v>33.75302489655904</v>
      </c>
      <c r="C59" s="93">
        <v>31.91</v>
      </c>
      <c r="D59" s="93">
        <v>40</v>
      </c>
      <c r="E59" s="93">
        <v>35</v>
      </c>
      <c r="F59" s="93">
        <v>30.26</v>
      </c>
      <c r="G59" s="93">
        <v>36.62</v>
      </c>
      <c r="H59" s="93">
        <v>40</v>
      </c>
      <c r="I59" s="93">
        <v>34</v>
      </c>
      <c r="J59" s="94" t="s">
        <v>2</v>
      </c>
      <c r="K59" s="93">
        <v>36.66</v>
      </c>
      <c r="L59" s="94" t="s">
        <v>2</v>
      </c>
      <c r="M59" s="93">
        <v>30.7</v>
      </c>
    </row>
    <row r="60" spans="1:13" ht="12.75">
      <c r="A60" s="33" t="s">
        <v>10</v>
      </c>
      <c r="B60" s="92">
        <v>32.74447664409218</v>
      </c>
      <c r="C60" s="93">
        <v>40</v>
      </c>
      <c r="D60" s="93">
        <v>30</v>
      </c>
      <c r="E60" s="93">
        <v>50</v>
      </c>
      <c r="F60" s="93">
        <v>34.03</v>
      </c>
      <c r="G60" s="93">
        <v>34.58</v>
      </c>
      <c r="H60" s="102" t="s">
        <v>2</v>
      </c>
      <c r="I60" s="93">
        <v>37.85</v>
      </c>
      <c r="J60" s="94" t="s">
        <v>2</v>
      </c>
      <c r="K60" s="93">
        <v>33.21</v>
      </c>
      <c r="L60" s="94" t="s">
        <v>2</v>
      </c>
      <c r="M60" s="93">
        <v>30.42</v>
      </c>
    </row>
    <row r="61" spans="1:13" ht="12.75">
      <c r="A61" s="33" t="s">
        <v>11</v>
      </c>
      <c r="B61" s="92">
        <v>31.12238964555026</v>
      </c>
      <c r="C61" s="93">
        <v>27.45</v>
      </c>
      <c r="D61" s="102" t="s">
        <v>2</v>
      </c>
      <c r="E61" s="93">
        <v>34.95</v>
      </c>
      <c r="F61" s="93">
        <v>32.49</v>
      </c>
      <c r="G61" s="93">
        <v>32.47</v>
      </c>
      <c r="H61" s="102" t="s">
        <v>2</v>
      </c>
      <c r="I61" s="93">
        <v>32.81</v>
      </c>
      <c r="J61" s="94" t="s">
        <v>2</v>
      </c>
      <c r="K61" s="93">
        <v>33.97</v>
      </c>
      <c r="L61" s="94" t="s">
        <v>2</v>
      </c>
      <c r="M61" s="93">
        <v>30.19</v>
      </c>
    </row>
    <row r="62" spans="1:13" ht="12.75">
      <c r="A62" s="33" t="s">
        <v>12</v>
      </c>
      <c r="B62" s="92">
        <v>30.10340786330151</v>
      </c>
      <c r="C62" s="93">
        <v>24.49</v>
      </c>
      <c r="D62" s="93">
        <v>15.5</v>
      </c>
      <c r="E62" s="93">
        <v>34.24</v>
      </c>
      <c r="F62" s="93">
        <v>29.82</v>
      </c>
      <c r="G62" s="93">
        <v>34.08</v>
      </c>
      <c r="H62" s="102" t="s">
        <v>2</v>
      </c>
      <c r="I62" s="93">
        <v>31.84</v>
      </c>
      <c r="J62" s="94" t="s">
        <v>2</v>
      </c>
      <c r="K62" s="93">
        <v>33.99</v>
      </c>
      <c r="L62" s="94" t="s">
        <v>2</v>
      </c>
      <c r="M62" s="93">
        <v>27.68</v>
      </c>
    </row>
    <row r="63" spans="1:13" ht="12.75">
      <c r="A63" s="33" t="s">
        <v>13</v>
      </c>
      <c r="B63" s="92">
        <v>27.93587264918226</v>
      </c>
      <c r="C63" s="93">
        <v>30</v>
      </c>
      <c r="D63" s="93">
        <v>30</v>
      </c>
      <c r="E63" s="93">
        <v>20.97</v>
      </c>
      <c r="F63" s="102" t="s">
        <v>2</v>
      </c>
      <c r="G63" s="93">
        <v>30.29</v>
      </c>
      <c r="H63" s="102" t="s">
        <v>2</v>
      </c>
      <c r="I63" s="93">
        <v>32.65</v>
      </c>
      <c r="J63" s="94" t="s">
        <v>2</v>
      </c>
      <c r="K63" s="93">
        <v>31.44</v>
      </c>
      <c r="L63" s="94" t="s">
        <v>2</v>
      </c>
      <c r="M63" s="93">
        <v>27.58</v>
      </c>
    </row>
    <row r="64" spans="1:13" ht="12.75">
      <c r="A64" s="33" t="s">
        <v>14</v>
      </c>
      <c r="B64" s="92">
        <v>27.493805270482852</v>
      </c>
      <c r="C64" s="93">
        <v>29.04</v>
      </c>
      <c r="D64" s="93">
        <v>26.84</v>
      </c>
      <c r="E64" s="93">
        <v>30.34</v>
      </c>
      <c r="F64" s="102" t="s">
        <v>2</v>
      </c>
      <c r="G64" s="93">
        <v>29.1</v>
      </c>
      <c r="H64" s="93">
        <v>40</v>
      </c>
      <c r="I64" s="102" t="s">
        <v>2</v>
      </c>
      <c r="J64" s="94" t="s">
        <v>2</v>
      </c>
      <c r="K64" s="93">
        <v>28.55</v>
      </c>
      <c r="L64" s="94" t="s">
        <v>2</v>
      </c>
      <c r="M64" s="93">
        <v>26.3</v>
      </c>
    </row>
    <row r="65" spans="1:13" ht="12.75">
      <c r="A65" s="33" t="s">
        <v>15</v>
      </c>
      <c r="B65" s="92">
        <v>28.926723450853</v>
      </c>
      <c r="C65" s="93">
        <v>29.17</v>
      </c>
      <c r="D65" s="102" t="s">
        <v>2</v>
      </c>
      <c r="E65" s="93">
        <v>30</v>
      </c>
      <c r="F65" s="93">
        <v>12</v>
      </c>
      <c r="G65" s="93">
        <v>24.53</v>
      </c>
      <c r="H65" s="102" t="s">
        <v>2</v>
      </c>
      <c r="I65" s="93">
        <v>24</v>
      </c>
      <c r="J65" s="94" t="s">
        <v>2</v>
      </c>
      <c r="K65" s="93">
        <v>30.77</v>
      </c>
      <c r="L65" s="94" t="s">
        <v>2</v>
      </c>
      <c r="M65" s="93">
        <v>30.76</v>
      </c>
    </row>
    <row r="66" spans="1:13" ht="12.75">
      <c r="A66" s="34" t="s">
        <v>57</v>
      </c>
      <c r="B66" s="96">
        <v>31.387947189039647</v>
      </c>
      <c r="C66" s="97">
        <v>41.4</v>
      </c>
      <c r="D66" s="97">
        <v>40</v>
      </c>
      <c r="E66" s="97">
        <v>33.85</v>
      </c>
      <c r="F66" s="98" t="s">
        <v>2</v>
      </c>
      <c r="G66" s="97">
        <v>26.12</v>
      </c>
      <c r="H66" s="98" t="s">
        <v>2</v>
      </c>
      <c r="I66" s="97">
        <v>32.39</v>
      </c>
      <c r="J66" s="98" t="s">
        <v>2</v>
      </c>
      <c r="K66" s="97">
        <v>32.48</v>
      </c>
      <c r="L66" s="98" t="s">
        <v>2</v>
      </c>
      <c r="M66" s="97">
        <v>30.47</v>
      </c>
    </row>
    <row r="67" spans="1:13" ht="12.75">
      <c r="A67" s="33" t="s">
        <v>62</v>
      </c>
      <c r="B67" s="92">
        <v>26.794055735699043</v>
      </c>
      <c r="C67" s="93">
        <v>26.45</v>
      </c>
      <c r="D67" s="93">
        <v>45</v>
      </c>
      <c r="E67" s="93">
        <v>36</v>
      </c>
      <c r="F67" s="93">
        <v>24</v>
      </c>
      <c r="G67" s="93">
        <v>18.71</v>
      </c>
      <c r="H67" s="102" t="s">
        <v>2</v>
      </c>
      <c r="I67" s="93">
        <v>34.95</v>
      </c>
      <c r="J67" s="94" t="s">
        <v>2</v>
      </c>
      <c r="K67" s="93">
        <v>30.53</v>
      </c>
      <c r="L67" s="94" t="s">
        <v>2</v>
      </c>
      <c r="M67" s="93">
        <v>26.14</v>
      </c>
    </row>
    <row r="68" spans="1:13" ht="12.75">
      <c r="A68" s="33" t="s">
        <v>6</v>
      </c>
      <c r="B68" s="92">
        <v>29.809137495606223</v>
      </c>
      <c r="C68" s="93">
        <v>26.57</v>
      </c>
      <c r="D68" s="93">
        <v>32</v>
      </c>
      <c r="E68" s="102" t="s">
        <v>2</v>
      </c>
      <c r="F68" s="93">
        <v>25</v>
      </c>
      <c r="G68" s="93">
        <v>31.35</v>
      </c>
      <c r="H68" s="102" t="s">
        <v>2</v>
      </c>
      <c r="I68" s="93">
        <v>29</v>
      </c>
      <c r="J68" s="94" t="s">
        <v>2</v>
      </c>
      <c r="K68" s="93">
        <v>31.3</v>
      </c>
      <c r="L68" s="94" t="s">
        <v>2</v>
      </c>
      <c r="M68" s="93">
        <v>29.86</v>
      </c>
    </row>
    <row r="69" spans="1:13" ht="12.75">
      <c r="A69" s="33" t="s">
        <v>7</v>
      </c>
      <c r="B69" s="92">
        <v>28.20315714357368</v>
      </c>
      <c r="C69" s="93">
        <v>29.03</v>
      </c>
      <c r="D69" s="93">
        <v>30</v>
      </c>
      <c r="E69" s="93">
        <v>27.01</v>
      </c>
      <c r="F69" s="102" t="s">
        <v>2</v>
      </c>
      <c r="G69" s="93">
        <v>28.7</v>
      </c>
      <c r="H69" s="102" t="s">
        <v>2</v>
      </c>
      <c r="I69" s="93">
        <v>44.28</v>
      </c>
      <c r="J69" s="94" t="s">
        <v>2</v>
      </c>
      <c r="K69" s="93">
        <v>32.04</v>
      </c>
      <c r="L69" s="94" t="s">
        <v>2</v>
      </c>
      <c r="M69" s="93">
        <v>26.59</v>
      </c>
    </row>
    <row r="70" spans="1:13" ht="12.75">
      <c r="A70" s="33" t="s">
        <v>8</v>
      </c>
      <c r="B70" s="92">
        <v>28.352204406563843</v>
      </c>
      <c r="C70" s="93">
        <v>28.56</v>
      </c>
      <c r="D70" s="93">
        <v>26.17</v>
      </c>
      <c r="E70" s="93">
        <v>28</v>
      </c>
      <c r="F70" s="93">
        <v>26.74</v>
      </c>
      <c r="G70" s="93">
        <v>27.53</v>
      </c>
      <c r="H70" s="93">
        <v>30</v>
      </c>
      <c r="I70" s="93">
        <v>27.24</v>
      </c>
      <c r="J70" s="94" t="s">
        <v>2</v>
      </c>
      <c r="K70" s="93">
        <v>27.37</v>
      </c>
      <c r="L70" s="94" t="s">
        <v>2</v>
      </c>
      <c r="M70" s="93">
        <v>29.53</v>
      </c>
    </row>
    <row r="71" spans="1:13" ht="12.75">
      <c r="A71" s="33" t="s">
        <v>9</v>
      </c>
      <c r="B71" s="92">
        <v>27.071428492322717</v>
      </c>
      <c r="C71" s="93">
        <v>18.89</v>
      </c>
      <c r="D71" s="93">
        <v>25.63</v>
      </c>
      <c r="E71" s="93">
        <v>25.71</v>
      </c>
      <c r="F71" s="93">
        <v>25</v>
      </c>
      <c r="G71" s="93">
        <v>29.7</v>
      </c>
      <c r="H71" s="102" t="s">
        <v>2</v>
      </c>
      <c r="I71" s="93">
        <v>37.91</v>
      </c>
      <c r="J71" s="94" t="s">
        <v>2</v>
      </c>
      <c r="K71" s="93">
        <v>29.02</v>
      </c>
      <c r="L71" s="94" t="s">
        <v>2</v>
      </c>
      <c r="M71" s="93">
        <v>33.27</v>
      </c>
    </row>
    <row r="72" spans="1:13" ht="12.75">
      <c r="A72" s="33" t="s">
        <v>10</v>
      </c>
      <c r="B72" s="92">
        <v>23.668753505815342</v>
      </c>
      <c r="C72" s="93">
        <v>26.85</v>
      </c>
      <c r="D72" s="93">
        <v>32.67</v>
      </c>
      <c r="E72" s="93">
        <v>27.09</v>
      </c>
      <c r="F72" s="93">
        <v>22.07</v>
      </c>
      <c r="G72" s="93">
        <v>30.65</v>
      </c>
      <c r="H72" s="93">
        <v>45</v>
      </c>
      <c r="I72" s="93">
        <v>30</v>
      </c>
      <c r="J72" s="94" t="s">
        <v>2</v>
      </c>
      <c r="K72" s="93">
        <v>30.03</v>
      </c>
      <c r="L72" s="94" t="s">
        <v>2</v>
      </c>
      <c r="M72" s="93">
        <v>18.21</v>
      </c>
    </row>
    <row r="73" spans="1:13" ht="12.75">
      <c r="A73" s="33" t="s">
        <v>11</v>
      </c>
      <c r="B73" s="92">
        <v>21.048664648948535</v>
      </c>
      <c r="C73" s="93">
        <v>22.51</v>
      </c>
      <c r="D73" s="93">
        <v>35.4</v>
      </c>
      <c r="E73" s="93">
        <v>21</v>
      </c>
      <c r="F73" s="93">
        <v>24</v>
      </c>
      <c r="G73" s="93">
        <v>25.27</v>
      </c>
      <c r="H73" s="93">
        <v>45</v>
      </c>
      <c r="I73" s="93">
        <v>28.67</v>
      </c>
      <c r="J73" s="94" t="s">
        <v>2</v>
      </c>
      <c r="K73" s="93">
        <v>29.9</v>
      </c>
      <c r="L73" s="94" t="s">
        <v>2</v>
      </c>
      <c r="M73" s="93">
        <v>15.72</v>
      </c>
    </row>
    <row r="74" spans="1:13" ht="12.75">
      <c r="A74" s="33" t="s">
        <v>12</v>
      </c>
      <c r="B74" s="92">
        <v>21.486737529177596</v>
      </c>
      <c r="C74" s="93">
        <v>20.01</v>
      </c>
      <c r="D74" s="93">
        <v>9.18</v>
      </c>
      <c r="E74" s="93">
        <v>28.74</v>
      </c>
      <c r="F74" s="93">
        <v>24</v>
      </c>
      <c r="G74" s="93">
        <v>25.25</v>
      </c>
      <c r="H74" s="93">
        <v>40</v>
      </c>
      <c r="I74" s="93">
        <v>25.1</v>
      </c>
      <c r="J74" s="94" t="s">
        <v>2</v>
      </c>
      <c r="K74" s="93">
        <v>31.84</v>
      </c>
      <c r="L74" s="94" t="s">
        <v>2</v>
      </c>
      <c r="M74" s="93">
        <v>15.91</v>
      </c>
    </row>
    <row r="75" spans="1:13" ht="12.75">
      <c r="A75" s="33" t="s">
        <v>13</v>
      </c>
      <c r="B75" s="92">
        <v>23.753406019628386</v>
      </c>
      <c r="C75" s="93">
        <v>19.13</v>
      </c>
      <c r="D75" s="93">
        <v>38</v>
      </c>
      <c r="E75" s="93">
        <v>35</v>
      </c>
      <c r="F75" s="93">
        <v>6</v>
      </c>
      <c r="G75" s="93">
        <v>26.3</v>
      </c>
      <c r="H75" s="93">
        <v>31.23</v>
      </c>
      <c r="I75" s="93">
        <v>23.74</v>
      </c>
      <c r="J75" s="94" t="s">
        <v>2</v>
      </c>
      <c r="K75" s="93">
        <v>30.68</v>
      </c>
      <c r="L75" s="94" t="s">
        <v>2</v>
      </c>
      <c r="M75" s="93">
        <v>18.7</v>
      </c>
    </row>
    <row r="76" spans="1:13" ht="12.75">
      <c r="A76" s="33" t="s">
        <v>14</v>
      </c>
      <c r="B76" s="92">
        <v>24.88915151461839</v>
      </c>
      <c r="C76" s="93">
        <v>24.62</v>
      </c>
      <c r="D76" s="93">
        <v>29.22</v>
      </c>
      <c r="E76" s="93">
        <v>28</v>
      </c>
      <c r="F76" s="93">
        <v>22.99</v>
      </c>
      <c r="G76" s="93">
        <v>26.71</v>
      </c>
      <c r="H76" s="93">
        <v>30</v>
      </c>
      <c r="I76" s="93">
        <v>25.69</v>
      </c>
      <c r="J76" s="94" t="s">
        <v>2</v>
      </c>
      <c r="K76" s="93">
        <v>28.8</v>
      </c>
      <c r="L76" s="94" t="s">
        <v>2</v>
      </c>
      <c r="M76" s="93">
        <v>19.29</v>
      </c>
    </row>
    <row r="77" spans="1:13" ht="12.75">
      <c r="A77" s="33" t="s">
        <v>15</v>
      </c>
      <c r="B77" s="92">
        <v>25.61031622690487</v>
      </c>
      <c r="C77" s="93">
        <v>22.34</v>
      </c>
      <c r="D77" s="102" t="s">
        <v>2</v>
      </c>
      <c r="E77" s="102" t="s">
        <v>2</v>
      </c>
      <c r="F77" s="93">
        <v>23.65</v>
      </c>
      <c r="G77" s="93">
        <v>27.49</v>
      </c>
      <c r="H77" s="93">
        <v>30</v>
      </c>
      <c r="I77" s="93">
        <v>24.73</v>
      </c>
      <c r="J77" s="94" t="s">
        <v>2</v>
      </c>
      <c r="K77" s="93">
        <v>25.18</v>
      </c>
      <c r="L77" s="94" t="s">
        <v>2</v>
      </c>
      <c r="M77" s="93">
        <v>27.81</v>
      </c>
    </row>
    <row r="78" spans="1:13" ht="12.75">
      <c r="A78" s="34" t="s">
        <v>57</v>
      </c>
      <c r="B78" s="96">
        <v>19.453023786395818</v>
      </c>
      <c r="C78" s="97">
        <v>16.24</v>
      </c>
      <c r="D78" s="97">
        <v>25</v>
      </c>
      <c r="E78" s="98" t="s">
        <v>2</v>
      </c>
      <c r="F78" s="97">
        <v>23</v>
      </c>
      <c r="G78" s="97">
        <v>21.93</v>
      </c>
      <c r="H78" s="97">
        <v>30</v>
      </c>
      <c r="I78" s="97">
        <v>20.04</v>
      </c>
      <c r="J78" s="98" t="s">
        <v>2</v>
      </c>
      <c r="K78" s="97">
        <v>27.41</v>
      </c>
      <c r="L78" s="98" t="s">
        <v>2</v>
      </c>
      <c r="M78" s="97">
        <v>13.65</v>
      </c>
    </row>
    <row r="79" spans="1:13" ht="12.75">
      <c r="A79" s="33" t="s">
        <v>63</v>
      </c>
      <c r="B79" s="107">
        <v>23.566358619120184</v>
      </c>
      <c r="C79" s="108">
        <v>21.61</v>
      </c>
      <c r="D79" s="108">
        <v>33</v>
      </c>
      <c r="E79" s="109" t="s">
        <v>2</v>
      </c>
      <c r="F79" s="108">
        <v>22.28</v>
      </c>
      <c r="G79" s="108">
        <v>24.98</v>
      </c>
      <c r="H79" s="108">
        <v>31.5</v>
      </c>
      <c r="I79" s="108">
        <v>13.64</v>
      </c>
      <c r="J79" s="109" t="s">
        <v>2</v>
      </c>
      <c r="K79" s="108">
        <v>30.19</v>
      </c>
      <c r="L79" s="109" t="s">
        <v>2</v>
      </c>
      <c r="M79" s="108">
        <v>21.41</v>
      </c>
    </row>
    <row r="80" spans="1:13" ht="12.75">
      <c r="A80" s="33" t="s">
        <v>6</v>
      </c>
      <c r="B80" s="104">
        <v>22.128436374799815</v>
      </c>
      <c r="C80" s="93">
        <v>18.32</v>
      </c>
      <c r="D80" s="93">
        <v>28.47</v>
      </c>
      <c r="E80" s="94" t="s">
        <v>2</v>
      </c>
      <c r="F80" s="93">
        <v>19.21</v>
      </c>
      <c r="G80" s="93">
        <v>20.51</v>
      </c>
      <c r="H80" s="93">
        <v>40</v>
      </c>
      <c r="I80" s="93">
        <v>20.46</v>
      </c>
      <c r="J80" s="94" t="s">
        <v>2</v>
      </c>
      <c r="K80" s="93">
        <v>30.12</v>
      </c>
      <c r="L80" s="94" t="s">
        <v>2</v>
      </c>
      <c r="M80" s="93">
        <v>26.34</v>
      </c>
    </row>
    <row r="81" spans="1:13" ht="12.75">
      <c r="A81" s="33" t="s">
        <v>7</v>
      </c>
      <c r="B81" s="104">
        <v>23.066426300240263</v>
      </c>
      <c r="C81" s="93">
        <v>19.45</v>
      </c>
      <c r="D81" s="93">
        <v>14.47</v>
      </c>
      <c r="E81" s="103">
        <v>24.51</v>
      </c>
      <c r="F81" s="94" t="s">
        <v>2</v>
      </c>
      <c r="G81" s="93">
        <v>23.7</v>
      </c>
      <c r="H81" s="93">
        <v>30</v>
      </c>
      <c r="I81" s="93">
        <v>16.43</v>
      </c>
      <c r="J81" s="94" t="s">
        <v>2</v>
      </c>
      <c r="K81" s="93">
        <v>27.56</v>
      </c>
      <c r="L81" s="94" t="s">
        <v>2</v>
      </c>
      <c r="M81" s="93">
        <v>20.25</v>
      </c>
    </row>
    <row r="82" spans="1:13" ht="12.75">
      <c r="A82" s="33" t="s">
        <v>8</v>
      </c>
      <c r="B82" s="104">
        <v>22.061724009315068</v>
      </c>
      <c r="C82" s="93">
        <v>19.49</v>
      </c>
      <c r="D82" s="93">
        <v>28.88</v>
      </c>
      <c r="E82" s="93">
        <v>25</v>
      </c>
      <c r="F82" s="93">
        <v>22</v>
      </c>
      <c r="G82" s="93">
        <v>27.94</v>
      </c>
      <c r="H82" s="93">
        <v>35</v>
      </c>
      <c r="I82" s="93">
        <v>19.42</v>
      </c>
      <c r="J82" s="94" t="s">
        <v>2</v>
      </c>
      <c r="K82" s="93">
        <v>29.37</v>
      </c>
      <c r="L82" s="94" t="s">
        <v>2</v>
      </c>
      <c r="M82" s="93">
        <v>18.96</v>
      </c>
    </row>
    <row r="83" spans="1:13" ht="12.75">
      <c r="A83" s="33" t="s">
        <v>9</v>
      </c>
      <c r="B83" s="104">
        <v>22.48032434443712</v>
      </c>
      <c r="C83" s="93">
        <v>18.86</v>
      </c>
      <c r="D83" s="93">
        <v>30.85</v>
      </c>
      <c r="E83" s="93">
        <v>28</v>
      </c>
      <c r="F83" s="93">
        <v>22.57</v>
      </c>
      <c r="G83" s="93">
        <v>24.38</v>
      </c>
      <c r="H83" s="93">
        <v>28</v>
      </c>
      <c r="I83" s="93">
        <v>28.04</v>
      </c>
      <c r="J83" s="94" t="s">
        <v>2</v>
      </c>
      <c r="K83" s="93">
        <v>27.45</v>
      </c>
      <c r="L83" s="94" t="s">
        <v>2</v>
      </c>
      <c r="M83" s="93">
        <v>19.76</v>
      </c>
    </row>
    <row r="84" spans="1:13" ht="12.75">
      <c r="A84" s="33" t="s">
        <v>10</v>
      </c>
      <c r="B84" s="104">
        <v>25.164531221576013</v>
      </c>
      <c r="C84" s="93">
        <v>21.42</v>
      </c>
      <c r="D84" s="94" t="s">
        <v>2</v>
      </c>
      <c r="E84" s="94" t="s">
        <v>2</v>
      </c>
      <c r="F84" s="93">
        <v>15</v>
      </c>
      <c r="G84" s="93">
        <v>25.71</v>
      </c>
      <c r="H84" s="93">
        <v>28</v>
      </c>
      <c r="I84" s="93">
        <v>25.47</v>
      </c>
      <c r="J84" s="94" t="s">
        <v>2</v>
      </c>
      <c r="K84" s="93">
        <v>27.17</v>
      </c>
      <c r="L84" s="94" t="s">
        <v>2</v>
      </c>
      <c r="M84" s="93">
        <v>25.19</v>
      </c>
    </row>
    <row r="85" spans="1:13" ht="12.75">
      <c r="A85" s="33" t="s">
        <v>11</v>
      </c>
      <c r="B85" s="104">
        <v>25.941444109151853</v>
      </c>
      <c r="C85" s="93">
        <v>24.14</v>
      </c>
      <c r="D85" s="93">
        <v>12.35</v>
      </c>
      <c r="E85" s="94" t="s">
        <v>2</v>
      </c>
      <c r="F85" s="94" t="s">
        <v>2</v>
      </c>
      <c r="G85" s="93">
        <v>25.26</v>
      </c>
      <c r="H85" s="93">
        <v>30</v>
      </c>
      <c r="I85" s="93">
        <v>22</v>
      </c>
      <c r="J85" s="94" t="s">
        <v>2</v>
      </c>
      <c r="K85" s="93">
        <v>30.86</v>
      </c>
      <c r="L85" s="94" t="s">
        <v>2</v>
      </c>
      <c r="M85" s="93">
        <v>27.07</v>
      </c>
    </row>
    <row r="86" spans="1:13" ht="12.75">
      <c r="A86" s="33" t="s">
        <v>12</v>
      </c>
      <c r="B86" s="104">
        <v>24.68817547395854</v>
      </c>
      <c r="C86" s="93">
        <v>24.66</v>
      </c>
      <c r="D86" s="93">
        <v>36.8</v>
      </c>
      <c r="E86" s="93">
        <v>28</v>
      </c>
      <c r="F86" s="93">
        <v>20</v>
      </c>
      <c r="G86" s="93">
        <v>30.77</v>
      </c>
      <c r="H86" s="93">
        <v>25</v>
      </c>
      <c r="I86" s="93">
        <v>16.28</v>
      </c>
      <c r="J86" s="94" t="s">
        <v>2</v>
      </c>
      <c r="K86" s="93">
        <v>17.69</v>
      </c>
      <c r="L86" s="94" t="s">
        <v>2</v>
      </c>
      <c r="M86" s="93">
        <v>27.07</v>
      </c>
    </row>
    <row r="87" spans="1:13" ht="12.75">
      <c r="A87" s="33" t="s">
        <v>13</v>
      </c>
      <c r="B87" s="104">
        <v>21.457974754770625</v>
      </c>
      <c r="C87" s="93">
        <v>21.78</v>
      </c>
      <c r="D87" s="93">
        <v>36.4</v>
      </c>
      <c r="E87" s="94" t="s">
        <v>2</v>
      </c>
      <c r="F87" s="94">
        <v>16.67</v>
      </c>
      <c r="G87" s="93">
        <v>24.76</v>
      </c>
      <c r="H87" s="93">
        <v>30</v>
      </c>
      <c r="I87" s="93">
        <v>15.71</v>
      </c>
      <c r="J87" s="94" t="s">
        <v>2</v>
      </c>
      <c r="K87" s="93">
        <v>18.87</v>
      </c>
      <c r="L87" s="94" t="s">
        <v>2</v>
      </c>
      <c r="M87" s="93">
        <v>26.61</v>
      </c>
    </row>
    <row r="88" spans="1:13" ht="12.75">
      <c r="A88" s="33" t="s">
        <v>14</v>
      </c>
      <c r="B88" s="104">
        <v>22.686765969847027</v>
      </c>
      <c r="C88" s="93">
        <v>22.26</v>
      </c>
      <c r="D88" s="93">
        <v>23.09</v>
      </c>
      <c r="E88" s="94" t="s">
        <v>2</v>
      </c>
      <c r="F88" s="94" t="s">
        <v>2</v>
      </c>
      <c r="G88" s="93">
        <v>21.74</v>
      </c>
      <c r="H88" s="93">
        <v>27.41</v>
      </c>
      <c r="I88" s="93">
        <v>23.81</v>
      </c>
      <c r="J88" s="94" t="s">
        <v>2</v>
      </c>
      <c r="K88" s="93">
        <v>21.78</v>
      </c>
      <c r="L88" s="94" t="s">
        <v>2</v>
      </c>
      <c r="M88" s="93">
        <v>23.11</v>
      </c>
    </row>
    <row r="89" spans="1:13" ht="12.75">
      <c r="A89" s="33" t="s">
        <v>15</v>
      </c>
      <c r="B89" s="104">
        <v>20.13069513819475</v>
      </c>
      <c r="C89" s="93">
        <v>18.34</v>
      </c>
      <c r="D89" s="93">
        <v>35</v>
      </c>
      <c r="E89" s="94" t="s">
        <v>2</v>
      </c>
      <c r="F89" s="94" t="s">
        <v>2</v>
      </c>
      <c r="G89" s="93">
        <v>22.3</v>
      </c>
      <c r="H89" s="93">
        <v>25</v>
      </c>
      <c r="I89" s="93">
        <v>22.99</v>
      </c>
      <c r="J89" s="94" t="s">
        <v>2</v>
      </c>
      <c r="K89" s="93">
        <v>19.88</v>
      </c>
      <c r="L89" s="94" t="s">
        <v>2</v>
      </c>
      <c r="M89" s="93">
        <v>18.16</v>
      </c>
    </row>
    <row r="90" spans="1:13" ht="12.75">
      <c r="A90" s="34" t="s">
        <v>57</v>
      </c>
      <c r="B90" s="105">
        <v>18.26274258168055</v>
      </c>
      <c r="C90" s="97">
        <v>19.5</v>
      </c>
      <c r="D90" s="97">
        <v>23.55</v>
      </c>
      <c r="E90" s="97">
        <v>24.03</v>
      </c>
      <c r="F90" s="99" t="s">
        <v>2</v>
      </c>
      <c r="G90" s="97">
        <v>21.06</v>
      </c>
      <c r="H90" s="97">
        <v>24.18</v>
      </c>
      <c r="I90" s="97">
        <v>20.55</v>
      </c>
      <c r="J90" s="99" t="s">
        <v>2</v>
      </c>
      <c r="K90" s="97">
        <v>26.38</v>
      </c>
      <c r="L90" s="99" t="s">
        <v>2</v>
      </c>
      <c r="M90" s="97">
        <v>10.14</v>
      </c>
    </row>
    <row r="91" spans="1:13" ht="12.75">
      <c r="A91" s="33" t="s">
        <v>64</v>
      </c>
      <c r="B91" s="92">
        <v>17.19122310873531</v>
      </c>
      <c r="C91" s="93">
        <v>18.72</v>
      </c>
      <c r="D91" s="93">
        <v>30</v>
      </c>
      <c r="E91" s="93">
        <v>22.3</v>
      </c>
      <c r="F91" s="93">
        <v>0</v>
      </c>
      <c r="G91" s="93">
        <v>22.67</v>
      </c>
      <c r="H91" s="93">
        <v>28.64</v>
      </c>
      <c r="I91" s="93">
        <v>23</v>
      </c>
      <c r="J91" s="94" t="s">
        <v>2</v>
      </c>
      <c r="K91" s="93">
        <v>22.5</v>
      </c>
      <c r="L91" s="94" t="s">
        <v>2</v>
      </c>
      <c r="M91" s="93">
        <v>10.92</v>
      </c>
    </row>
    <row r="92" spans="1:13" ht="12.75">
      <c r="A92" s="33" t="s">
        <v>6</v>
      </c>
      <c r="B92" s="92">
        <v>18.644377833984734</v>
      </c>
      <c r="C92" s="93">
        <v>17.77</v>
      </c>
      <c r="D92" s="93">
        <v>16.4</v>
      </c>
      <c r="E92" s="93">
        <v>25</v>
      </c>
      <c r="F92" s="93">
        <v>28.02</v>
      </c>
      <c r="G92" s="93">
        <v>23.86</v>
      </c>
      <c r="H92" s="93">
        <v>24.55</v>
      </c>
      <c r="I92" s="93">
        <v>18.57</v>
      </c>
      <c r="J92" s="94" t="s">
        <v>2</v>
      </c>
      <c r="K92" s="93">
        <v>28.95</v>
      </c>
      <c r="L92" s="94" t="s">
        <v>2</v>
      </c>
      <c r="M92" s="93">
        <v>12.48</v>
      </c>
    </row>
    <row r="93" spans="1:13" ht="12.75">
      <c r="A93" s="33" t="s">
        <v>7</v>
      </c>
      <c r="B93" s="92">
        <v>19.46145292980337</v>
      </c>
      <c r="C93" s="93">
        <v>19.42</v>
      </c>
      <c r="D93" s="93">
        <v>23.45</v>
      </c>
      <c r="E93" s="94" t="s">
        <v>2</v>
      </c>
      <c r="F93" s="93">
        <v>30</v>
      </c>
      <c r="G93" s="93">
        <v>25.04</v>
      </c>
      <c r="H93" s="93">
        <v>28.43</v>
      </c>
      <c r="I93" s="93">
        <v>23.48</v>
      </c>
      <c r="J93" s="94" t="s">
        <v>2</v>
      </c>
      <c r="K93" s="93">
        <v>26.46</v>
      </c>
      <c r="L93" s="94" t="s">
        <v>2</v>
      </c>
      <c r="M93" s="93">
        <v>14.2</v>
      </c>
    </row>
    <row r="94" spans="1:13" ht="12.75">
      <c r="A94" s="33" t="s">
        <v>8</v>
      </c>
      <c r="B94" s="92">
        <v>19.104006599482744</v>
      </c>
      <c r="C94" s="93">
        <v>20.892875591823415</v>
      </c>
      <c r="D94" s="93">
        <v>17.443890588220484</v>
      </c>
      <c r="E94" s="93">
        <v>25</v>
      </c>
      <c r="F94" s="93">
        <v>22.308120133481644</v>
      </c>
      <c r="G94" s="93">
        <v>23.60345261728866</v>
      </c>
      <c r="H94" s="93">
        <v>24</v>
      </c>
      <c r="I94" s="93">
        <v>28.58834827144686</v>
      </c>
      <c r="J94" s="93">
        <v>20.447217513614888</v>
      </c>
      <c r="K94" s="93">
        <v>25.610241264708524</v>
      </c>
      <c r="L94" s="93">
        <v>25.437508826436947</v>
      </c>
      <c r="M94" s="93">
        <v>12.63666092979954</v>
      </c>
    </row>
    <row r="95" spans="1:13" ht="12.75">
      <c r="A95" s="33" t="s">
        <v>9</v>
      </c>
      <c r="B95" s="92">
        <v>19.181381058275047</v>
      </c>
      <c r="C95" s="93">
        <v>19.985889021855513</v>
      </c>
      <c r="D95" s="93">
        <v>26.12437534702943</v>
      </c>
      <c r="E95" s="93">
        <v>23.479200432198812</v>
      </c>
      <c r="F95" s="93">
        <v>20</v>
      </c>
      <c r="G95" s="93">
        <v>22.793360981875914</v>
      </c>
      <c r="H95" s="93">
        <v>20.946541677223205</v>
      </c>
      <c r="I95" s="93">
        <v>29.579952267303103</v>
      </c>
      <c r="J95" s="93">
        <v>20</v>
      </c>
      <c r="K95" s="93">
        <v>19.368866593151683</v>
      </c>
      <c r="L95" s="94" t="s">
        <v>2</v>
      </c>
      <c r="M95" s="93">
        <v>15.355318581725955</v>
      </c>
    </row>
    <row r="96" spans="1:13" ht="12.75">
      <c r="A96" s="33" t="s">
        <v>10</v>
      </c>
      <c r="B96" s="92">
        <v>17.41136200693408</v>
      </c>
      <c r="C96" s="93">
        <v>17.316456570890438</v>
      </c>
      <c r="D96" s="93">
        <v>21.847915401379012</v>
      </c>
      <c r="E96" s="93">
        <v>25.68575393154487</v>
      </c>
      <c r="F96" s="93">
        <v>30</v>
      </c>
      <c r="G96" s="93">
        <v>22.02685540282333</v>
      </c>
      <c r="H96" s="93">
        <v>28.1774128961599</v>
      </c>
      <c r="I96" s="93">
        <v>21.25750097924011</v>
      </c>
      <c r="J96" s="93">
        <v>20.182941859426634</v>
      </c>
      <c r="K96" s="93">
        <v>20.203566431736963</v>
      </c>
      <c r="L96" s="94" t="s">
        <v>2</v>
      </c>
      <c r="M96" s="93">
        <v>12.101806889137608</v>
      </c>
    </row>
    <row r="97" spans="1:13" ht="12.75">
      <c r="A97" s="33" t="s">
        <v>11</v>
      </c>
      <c r="B97" s="92">
        <v>20.076607643566255</v>
      </c>
      <c r="C97" s="93">
        <v>18.40917034312031</v>
      </c>
      <c r="D97" s="93">
        <v>19.361319725271194</v>
      </c>
      <c r="E97" s="93">
        <v>17.566523605150216</v>
      </c>
      <c r="F97" s="93">
        <v>20</v>
      </c>
      <c r="G97" s="93">
        <v>23.112558890568547</v>
      </c>
      <c r="H97" s="93">
        <v>14.791335089226607</v>
      </c>
      <c r="I97" s="93">
        <v>20.1902499102961</v>
      </c>
      <c r="J97" s="93">
        <v>19.475258724189597</v>
      </c>
      <c r="K97" s="93">
        <v>24.559772083290454</v>
      </c>
      <c r="L97" s="94" t="s">
        <v>2</v>
      </c>
      <c r="M97" s="93">
        <v>19.031901981871258</v>
      </c>
    </row>
    <row r="98" spans="1:13" ht="12.75">
      <c r="A98" s="33" t="s">
        <v>12</v>
      </c>
      <c r="B98" s="92">
        <v>20.52846182776904</v>
      </c>
      <c r="C98" s="93">
        <v>18.174861663200566</v>
      </c>
      <c r="D98" s="93">
        <v>18.56529801324503</v>
      </c>
      <c r="E98" s="93">
        <v>24.22414258709155</v>
      </c>
      <c r="F98" s="93">
        <v>20</v>
      </c>
      <c r="G98" s="93">
        <v>22.047246306646514</v>
      </c>
      <c r="H98" s="93">
        <v>25.040088754638173</v>
      </c>
      <c r="I98" s="93">
        <v>18.644518598488567</v>
      </c>
      <c r="J98" s="93">
        <v>19.74595962874018</v>
      </c>
      <c r="K98" s="93">
        <v>22.018163488096018</v>
      </c>
      <c r="L98" s="94" t="s">
        <v>2</v>
      </c>
      <c r="M98" s="93">
        <v>20.118639823202916</v>
      </c>
    </row>
    <row r="99" spans="1:13" ht="12.75">
      <c r="A99" s="33" t="s">
        <v>13</v>
      </c>
      <c r="B99" s="92">
        <v>18.213507338967567</v>
      </c>
      <c r="C99" s="93">
        <v>17.001824556341937</v>
      </c>
      <c r="D99" s="93">
        <v>28.5</v>
      </c>
      <c r="E99" s="93">
        <v>25</v>
      </c>
      <c r="F99" s="94" t="s">
        <v>2</v>
      </c>
      <c r="G99" s="93">
        <v>20.34838561043301</v>
      </c>
      <c r="H99" s="93">
        <v>23.29805654260956</v>
      </c>
      <c r="I99" s="93">
        <v>22.000470477534694</v>
      </c>
      <c r="J99" s="93">
        <v>18.000336976587455</v>
      </c>
      <c r="K99" s="93">
        <v>18.389025683691955</v>
      </c>
      <c r="L99" s="93">
        <v>5</v>
      </c>
      <c r="M99" s="93">
        <v>19.69493911803685</v>
      </c>
    </row>
    <row r="100" spans="1:13" ht="12.75">
      <c r="A100" s="33" t="s">
        <v>14</v>
      </c>
      <c r="B100" s="92">
        <v>21.129823481197768</v>
      </c>
      <c r="C100" s="93">
        <v>19.955907070441825</v>
      </c>
      <c r="D100" s="93">
        <v>27.782324805339265</v>
      </c>
      <c r="E100" s="93">
        <v>22</v>
      </c>
      <c r="F100" s="94" t="s">
        <v>2</v>
      </c>
      <c r="G100" s="93">
        <v>22.054673437052084</v>
      </c>
      <c r="H100" s="93">
        <v>22.39303813820379</v>
      </c>
      <c r="I100" s="93">
        <v>24.279137387933122</v>
      </c>
      <c r="J100" s="93">
        <v>19.92183630913593</v>
      </c>
      <c r="K100" s="93">
        <v>21.541859332963227</v>
      </c>
      <c r="L100" s="94" t="s">
        <v>2</v>
      </c>
      <c r="M100" s="93">
        <v>21.678997867627153</v>
      </c>
    </row>
    <row r="101" spans="1:13" ht="12.75">
      <c r="A101" s="33" t="s">
        <v>15</v>
      </c>
      <c r="B101" s="92">
        <v>20.144715849161994</v>
      </c>
      <c r="C101" s="93">
        <v>19.326752439680856</v>
      </c>
      <c r="D101" s="93">
        <v>13.575859178541492</v>
      </c>
      <c r="E101" s="93">
        <v>22.915572558907918</v>
      </c>
      <c r="F101" s="93">
        <v>15</v>
      </c>
      <c r="G101" s="93">
        <v>19.827665035204713</v>
      </c>
      <c r="H101" s="93">
        <v>24.62023101155058</v>
      </c>
      <c r="I101" s="93">
        <v>19.31674142571251</v>
      </c>
      <c r="J101" s="93">
        <v>19.815611584705522</v>
      </c>
      <c r="K101" s="93">
        <v>21.55331405937184</v>
      </c>
      <c r="L101" s="94" t="s">
        <v>2</v>
      </c>
      <c r="M101" s="93">
        <v>21.823572012267544</v>
      </c>
    </row>
    <row r="102" spans="1:13" ht="12.75">
      <c r="A102" s="34" t="s">
        <v>57</v>
      </c>
      <c r="B102" s="96">
        <v>19.335497528408826</v>
      </c>
      <c r="C102" s="97">
        <v>16.569619668016454</v>
      </c>
      <c r="D102" s="97">
        <v>20.358547568830872</v>
      </c>
      <c r="E102" s="97">
        <v>16.261233547933465</v>
      </c>
      <c r="F102" s="97">
        <v>16.61623919901248</v>
      </c>
      <c r="G102" s="97">
        <v>19.15826189649982</v>
      </c>
      <c r="H102" s="97">
        <v>20.695111921441946</v>
      </c>
      <c r="I102" s="97">
        <v>22.58274136018943</v>
      </c>
      <c r="J102" s="97">
        <v>20.673332973963667</v>
      </c>
      <c r="K102" s="97">
        <v>23.93034144137718</v>
      </c>
      <c r="L102" s="98" t="s">
        <v>2</v>
      </c>
      <c r="M102" s="97">
        <v>20.884427770089896</v>
      </c>
    </row>
    <row r="103" spans="1:13" ht="12.75">
      <c r="A103" s="33" t="s">
        <v>65</v>
      </c>
      <c r="B103" s="92">
        <v>19.150082581645197</v>
      </c>
      <c r="C103" s="93">
        <v>18.49409192092312</v>
      </c>
      <c r="D103" s="93">
        <v>25</v>
      </c>
      <c r="E103" s="93">
        <v>15.244003024262836</v>
      </c>
      <c r="F103" s="93">
        <v>17.253563986372505</v>
      </c>
      <c r="G103" s="93">
        <v>20.64744507964407</v>
      </c>
      <c r="H103" s="93">
        <v>27.33726885626656</v>
      </c>
      <c r="I103" s="93">
        <v>18.35030892183118</v>
      </c>
      <c r="J103" s="93">
        <v>19.701995099754992</v>
      </c>
      <c r="K103" s="93">
        <v>24.125125975030993</v>
      </c>
      <c r="L103" s="94" t="s">
        <v>2</v>
      </c>
      <c r="M103" s="93">
        <v>16.168093675880566</v>
      </c>
    </row>
    <row r="104" spans="1:13" ht="12.75">
      <c r="A104" s="33" t="s">
        <v>6</v>
      </c>
      <c r="B104" s="92">
        <v>19.146694097733842</v>
      </c>
      <c r="C104" s="93">
        <v>16.35048089341513</v>
      </c>
      <c r="D104" s="93">
        <v>27.92232307950916</v>
      </c>
      <c r="E104" s="93">
        <v>18.437436072280942</v>
      </c>
      <c r="F104" s="93">
        <v>19</v>
      </c>
      <c r="G104" s="93">
        <v>21.57373856556223</v>
      </c>
      <c r="H104" s="93">
        <v>20</v>
      </c>
      <c r="I104" s="93">
        <v>16.686370406768727</v>
      </c>
      <c r="J104" s="93">
        <v>18.625109556320417</v>
      </c>
      <c r="K104" s="93">
        <v>21.165724179669773</v>
      </c>
      <c r="L104" s="94" t="s">
        <v>2</v>
      </c>
      <c r="M104" s="93">
        <v>22.000682014496565</v>
      </c>
    </row>
    <row r="105" spans="1:13" ht="12.75">
      <c r="A105" s="33" t="s">
        <v>7</v>
      </c>
      <c r="B105" s="92">
        <v>18.394741650019878</v>
      </c>
      <c r="C105" s="93">
        <v>15.404376817670174</v>
      </c>
      <c r="D105" s="93">
        <v>26.45711232876712</v>
      </c>
      <c r="E105" s="93">
        <v>15.568874593260276</v>
      </c>
      <c r="F105" s="93">
        <v>19</v>
      </c>
      <c r="G105" s="93">
        <v>19.19164821574645</v>
      </c>
      <c r="H105" s="93">
        <v>22.013181621153006</v>
      </c>
      <c r="I105" s="93">
        <v>20.4575631937943</v>
      </c>
      <c r="J105" s="93">
        <v>19.722444163855027</v>
      </c>
      <c r="K105" s="93">
        <v>23.665947061123198</v>
      </c>
      <c r="L105" s="94" t="s">
        <v>2</v>
      </c>
      <c r="M105" s="93">
        <v>17.772437306703427</v>
      </c>
    </row>
    <row r="106" spans="1:13" ht="12.75">
      <c r="A106" s="33" t="s">
        <v>8</v>
      </c>
      <c r="B106" s="92">
        <v>19.88969830565818</v>
      </c>
      <c r="C106" s="93">
        <v>18.12846557011941</v>
      </c>
      <c r="D106" s="93">
        <v>21.27142244365988</v>
      </c>
      <c r="E106" s="93">
        <v>25</v>
      </c>
      <c r="F106" s="93">
        <v>19</v>
      </c>
      <c r="G106" s="93">
        <v>20.459289314862325</v>
      </c>
      <c r="H106" s="93">
        <v>22.5913720569924</v>
      </c>
      <c r="I106" s="93">
        <v>19.497300940626683</v>
      </c>
      <c r="J106" s="93">
        <v>19.447783676050673</v>
      </c>
      <c r="K106" s="93">
        <v>22.948096773404433</v>
      </c>
      <c r="L106" s="94" t="s">
        <v>2</v>
      </c>
      <c r="M106" s="93">
        <v>18.166149127757194</v>
      </c>
    </row>
    <row r="107" spans="1:13" ht="12.75">
      <c r="A107" s="33" t="s">
        <v>9</v>
      </c>
      <c r="B107" s="92">
        <v>18.819110792774826</v>
      </c>
      <c r="C107" s="93">
        <v>17.33720396491208</v>
      </c>
      <c r="D107" s="93">
        <v>20.79316888045541</v>
      </c>
      <c r="E107" s="93">
        <v>24.200242718446603</v>
      </c>
      <c r="F107" s="94" t="s">
        <v>2</v>
      </c>
      <c r="G107" s="93">
        <v>19.26709713333477</v>
      </c>
      <c r="H107" s="93">
        <v>18</v>
      </c>
      <c r="I107" s="93">
        <v>19.343971121770682</v>
      </c>
      <c r="J107" s="93">
        <v>19.665130874405396</v>
      </c>
      <c r="K107" s="93">
        <v>20.887089646443165</v>
      </c>
      <c r="L107" s="94" t="s">
        <v>2</v>
      </c>
      <c r="M107" s="93">
        <v>19.53068492482731</v>
      </c>
    </row>
    <row r="108" spans="1:13" ht="12.75">
      <c r="A108" s="33" t="s">
        <v>10</v>
      </c>
      <c r="B108" s="92">
        <v>19.37164051836295</v>
      </c>
      <c r="C108" s="93">
        <v>16.527397673717807</v>
      </c>
      <c r="D108" s="93">
        <v>20.81820267989027</v>
      </c>
      <c r="E108" s="93">
        <v>21.877353315424855</v>
      </c>
      <c r="F108" s="93">
        <v>18</v>
      </c>
      <c r="G108" s="93">
        <v>20.59962967059599</v>
      </c>
      <c r="H108" s="93">
        <v>20.30773984242237</v>
      </c>
      <c r="I108" s="93">
        <v>18.78398830062771</v>
      </c>
      <c r="J108" s="93">
        <v>18.94842879178536</v>
      </c>
      <c r="K108" s="93">
        <v>22.51712628246432</v>
      </c>
      <c r="L108" s="94" t="s">
        <v>2</v>
      </c>
      <c r="M108" s="93">
        <v>18.129362561137626</v>
      </c>
    </row>
    <row r="109" spans="1:13" ht="12.75">
      <c r="A109" s="33" t="s">
        <v>11</v>
      </c>
      <c r="B109" s="92">
        <v>19.127004507097766</v>
      </c>
      <c r="C109" s="93">
        <v>16.576755909791903</v>
      </c>
      <c r="D109" s="93">
        <v>21.808477522319667</v>
      </c>
      <c r="E109" s="93">
        <v>25.087329756500207</v>
      </c>
      <c r="F109" s="93">
        <v>18</v>
      </c>
      <c r="G109" s="93">
        <v>20.0937366853176</v>
      </c>
      <c r="H109" s="93">
        <v>19.087571108429582</v>
      </c>
      <c r="I109" s="93">
        <v>18.403765836625407</v>
      </c>
      <c r="J109" s="93">
        <v>19.21999260778329</v>
      </c>
      <c r="K109" s="93">
        <v>20.388400451898846</v>
      </c>
      <c r="L109" s="93">
        <v>30</v>
      </c>
      <c r="M109" s="93">
        <v>18.537973246498478</v>
      </c>
    </row>
    <row r="110" spans="1:13" ht="12.75">
      <c r="A110" s="33" t="s">
        <v>12</v>
      </c>
      <c r="B110" s="92">
        <v>19.43906326056993</v>
      </c>
      <c r="C110" s="93">
        <v>17.08389403298617</v>
      </c>
      <c r="D110" s="93">
        <v>22.148022741629816</v>
      </c>
      <c r="E110" s="93">
        <v>24.4</v>
      </c>
      <c r="F110" s="94" t="s">
        <v>2</v>
      </c>
      <c r="G110" s="93">
        <v>19.762178332276775</v>
      </c>
      <c r="H110" s="93">
        <v>23.180221280602634</v>
      </c>
      <c r="I110" s="93">
        <v>18.197338100396845</v>
      </c>
      <c r="J110" s="93">
        <v>19.246306066443058</v>
      </c>
      <c r="K110" s="93">
        <v>22.937264127323726</v>
      </c>
      <c r="L110" s="93">
        <v>30</v>
      </c>
      <c r="M110" s="93">
        <v>21.411817787066536</v>
      </c>
    </row>
    <row r="111" spans="1:13" ht="12.75">
      <c r="A111" s="33" t="s">
        <v>13</v>
      </c>
      <c r="B111" s="92">
        <v>18.960967837521974</v>
      </c>
      <c r="C111" s="93">
        <v>17.098651594791928</v>
      </c>
      <c r="D111" s="93">
        <v>19.245010401334508</v>
      </c>
      <c r="E111" s="93">
        <v>24.772757158923774</v>
      </c>
      <c r="F111" s="94" t="s">
        <v>2</v>
      </c>
      <c r="G111" s="93">
        <v>18.455929356150875</v>
      </c>
      <c r="H111" s="93">
        <v>20.746044961046838</v>
      </c>
      <c r="I111" s="93">
        <v>19.703251912587056</v>
      </c>
      <c r="J111" s="93">
        <v>19.424546838513777</v>
      </c>
      <c r="K111" s="93">
        <v>22.882811321453545</v>
      </c>
      <c r="L111" s="93">
        <v>28.321507607192256</v>
      </c>
      <c r="M111" s="93">
        <v>20.15083254528261</v>
      </c>
    </row>
    <row r="112" spans="1:13" ht="12.75">
      <c r="A112" s="33" t="s">
        <v>14</v>
      </c>
      <c r="B112" s="92">
        <v>19.30939922375405</v>
      </c>
      <c r="C112" s="93">
        <v>16.23</v>
      </c>
      <c r="D112" s="93">
        <v>20.97</v>
      </c>
      <c r="E112" s="93">
        <v>23.72</v>
      </c>
      <c r="F112" s="94" t="s">
        <v>2</v>
      </c>
      <c r="G112" s="93">
        <v>19.92</v>
      </c>
      <c r="H112" s="93">
        <v>20.94</v>
      </c>
      <c r="I112" s="93">
        <v>18.23</v>
      </c>
      <c r="J112" s="93">
        <v>19.246267597761694</v>
      </c>
      <c r="K112" s="93">
        <v>22.77312609633451</v>
      </c>
      <c r="L112" s="94" t="s">
        <v>2</v>
      </c>
      <c r="M112" s="93">
        <v>19.503536902979718</v>
      </c>
    </row>
    <row r="113" spans="1:13" ht="12.75">
      <c r="A113" s="33" t="s">
        <v>15</v>
      </c>
      <c r="B113" s="92">
        <v>19.29574509116702</v>
      </c>
      <c r="C113" s="93">
        <v>15.93</v>
      </c>
      <c r="D113" s="93">
        <v>20.82</v>
      </c>
      <c r="E113" s="93">
        <v>25.45</v>
      </c>
      <c r="F113" s="93">
        <v>22</v>
      </c>
      <c r="G113" s="93">
        <v>20.08</v>
      </c>
      <c r="H113" s="93">
        <v>19.46</v>
      </c>
      <c r="I113" s="93">
        <v>20.32</v>
      </c>
      <c r="J113" s="93">
        <v>19.81</v>
      </c>
      <c r="K113" s="93">
        <v>20.22</v>
      </c>
      <c r="L113" s="93">
        <v>19.42</v>
      </c>
      <c r="M113" s="93">
        <v>20.46</v>
      </c>
    </row>
    <row r="114" spans="1:13" ht="12.75">
      <c r="A114" s="34" t="s">
        <v>57</v>
      </c>
      <c r="B114" s="96">
        <v>16.209904867358315</v>
      </c>
      <c r="C114" s="97">
        <v>15.370335788850014</v>
      </c>
      <c r="D114" s="97">
        <v>22.692033822874947</v>
      </c>
      <c r="E114" s="97">
        <v>22.322535494062116</v>
      </c>
      <c r="F114" s="98" t="s">
        <v>2</v>
      </c>
      <c r="G114" s="97">
        <v>15.014555672043645</v>
      </c>
      <c r="H114" s="97">
        <v>22</v>
      </c>
      <c r="I114" s="97">
        <v>17.9216641375044</v>
      </c>
      <c r="J114" s="97">
        <v>19.128622262300187</v>
      </c>
      <c r="K114" s="97">
        <v>21.275584684303507</v>
      </c>
      <c r="L114" s="97">
        <v>19.228302752807103</v>
      </c>
      <c r="M114" s="97">
        <v>18.758262467224956</v>
      </c>
    </row>
    <row r="115" spans="1:13" ht="12.75">
      <c r="A115" s="33" t="s">
        <v>66</v>
      </c>
      <c r="B115" s="92">
        <v>17.13924741667182</v>
      </c>
      <c r="C115" s="93">
        <v>15.945646170779868</v>
      </c>
      <c r="D115" s="93">
        <v>23.769230769230766</v>
      </c>
      <c r="E115" s="93">
        <v>25.44412503769223</v>
      </c>
      <c r="F115" s="94" t="s">
        <v>2</v>
      </c>
      <c r="G115" s="93">
        <v>15.579542853395802</v>
      </c>
      <c r="H115" s="93">
        <v>21.223288973384033</v>
      </c>
      <c r="I115" s="93">
        <v>15.778371640387517</v>
      </c>
      <c r="J115" s="93">
        <v>19.288414669265872</v>
      </c>
      <c r="K115" s="93">
        <v>22.15120990237099</v>
      </c>
      <c r="L115" s="94" t="s">
        <v>2</v>
      </c>
      <c r="M115" s="93">
        <v>19.876985506996622</v>
      </c>
    </row>
    <row r="116" spans="1:13" ht="12.75">
      <c r="A116" s="33" t="s">
        <v>6</v>
      </c>
      <c r="B116" s="92">
        <v>19.785634057544268</v>
      </c>
      <c r="C116" s="93">
        <v>16.603030281500168</v>
      </c>
      <c r="D116" s="93">
        <v>20.050266006237386</v>
      </c>
      <c r="E116" s="93">
        <v>21.15221842473202</v>
      </c>
      <c r="F116" s="93">
        <v>15</v>
      </c>
      <c r="G116" s="93">
        <v>20.489505024063615</v>
      </c>
      <c r="H116" s="93">
        <v>22</v>
      </c>
      <c r="I116" s="93">
        <v>18.28543895125863</v>
      </c>
      <c r="J116" s="93">
        <v>20.295554371002133</v>
      </c>
      <c r="K116" s="93">
        <v>23.141498788405176</v>
      </c>
      <c r="L116" s="94" t="s">
        <v>2</v>
      </c>
      <c r="M116" s="93">
        <v>20.12440751375466</v>
      </c>
    </row>
    <row r="117" spans="1:13" ht="12.75">
      <c r="A117" s="33" t="s">
        <v>7</v>
      </c>
      <c r="B117" s="92">
        <v>15.81287598023651</v>
      </c>
      <c r="C117" s="93">
        <v>16.07853181318681</v>
      </c>
      <c r="D117" s="93">
        <v>20.45164133068958</v>
      </c>
      <c r="E117" s="93">
        <v>18.49818728076285</v>
      </c>
      <c r="F117" s="94" t="s">
        <v>2</v>
      </c>
      <c r="G117" s="93">
        <v>15.549092322842654</v>
      </c>
      <c r="H117" s="93">
        <v>22</v>
      </c>
      <c r="I117" s="93">
        <v>20.767618811321466</v>
      </c>
      <c r="J117" s="93">
        <v>17.747706839571396</v>
      </c>
      <c r="K117" s="93">
        <v>21.88339445180655</v>
      </c>
      <c r="L117" s="94" t="s">
        <v>2</v>
      </c>
      <c r="M117" s="93">
        <v>12.84330143583457</v>
      </c>
    </row>
    <row r="118" spans="1:13" ht="12.75">
      <c r="A118" s="33" t="s">
        <v>8</v>
      </c>
      <c r="B118" s="92">
        <v>14.919366846827062</v>
      </c>
      <c r="C118" s="93">
        <v>16.98415179746046</v>
      </c>
      <c r="D118" s="93">
        <v>20.89275184924269</v>
      </c>
      <c r="E118" s="93">
        <v>24.267367855608075</v>
      </c>
      <c r="F118" s="94" t="s">
        <v>2</v>
      </c>
      <c r="G118" s="93">
        <v>20.65245307155683</v>
      </c>
      <c r="H118" s="93">
        <v>22</v>
      </c>
      <c r="I118" s="93">
        <v>12.616994945523288</v>
      </c>
      <c r="J118" s="93">
        <v>17.95648918440432</v>
      </c>
      <c r="K118" s="93">
        <v>17.98096569439841</v>
      </c>
      <c r="L118" s="94" t="s">
        <v>2</v>
      </c>
      <c r="M118" s="93">
        <v>9.492162895713273</v>
      </c>
    </row>
    <row r="119" spans="1:13" ht="12.75">
      <c r="A119" s="33" t="s">
        <v>9</v>
      </c>
      <c r="B119" s="92">
        <v>16.29179107415024</v>
      </c>
      <c r="C119" s="93">
        <v>15.494549267827564</v>
      </c>
      <c r="D119" s="93">
        <v>24.817588194444443</v>
      </c>
      <c r="E119" s="93">
        <v>21.601451550237005</v>
      </c>
      <c r="F119" s="94" t="s">
        <v>2</v>
      </c>
      <c r="G119" s="93">
        <v>20.770533852769763</v>
      </c>
      <c r="H119" s="93">
        <v>22.588252190147923</v>
      </c>
      <c r="I119" s="93">
        <v>9.348542178237182</v>
      </c>
      <c r="J119" s="93">
        <v>17.22917673410935</v>
      </c>
      <c r="K119" s="93">
        <v>18.994654686455533</v>
      </c>
      <c r="L119" s="93">
        <v>26</v>
      </c>
      <c r="M119" s="93">
        <v>11.678242982742441</v>
      </c>
    </row>
    <row r="120" spans="1:13" ht="12.75">
      <c r="A120" s="33" t="s">
        <v>10</v>
      </c>
      <c r="B120" s="104">
        <v>18.249129321323093</v>
      </c>
      <c r="C120" s="93">
        <v>16.777899972101647</v>
      </c>
      <c r="D120" s="93">
        <v>21.45232715716256</v>
      </c>
      <c r="E120" s="93">
        <v>19.001558612271726</v>
      </c>
      <c r="F120" s="94" t="s">
        <v>2</v>
      </c>
      <c r="G120" s="93">
        <v>19.392303169575474</v>
      </c>
      <c r="H120" s="93">
        <v>22</v>
      </c>
      <c r="I120" s="93">
        <v>12.773426185754376</v>
      </c>
      <c r="J120" s="93">
        <v>18.590281605193468</v>
      </c>
      <c r="K120" s="93">
        <v>21.92741835981455</v>
      </c>
      <c r="L120" s="93">
        <v>24.769282360831657</v>
      </c>
      <c r="M120" s="93">
        <v>17.133064172692805</v>
      </c>
    </row>
    <row r="121" spans="1:13" ht="12.75">
      <c r="A121" s="33" t="s">
        <v>11</v>
      </c>
      <c r="B121" s="104">
        <v>16.01174810592348</v>
      </c>
      <c r="C121" s="93">
        <v>15.809272155630415</v>
      </c>
      <c r="D121" s="93">
        <v>22.80452168563519</v>
      </c>
      <c r="E121" s="93">
        <v>25.129607024728305</v>
      </c>
      <c r="F121" s="94" t="s">
        <v>2</v>
      </c>
      <c r="G121" s="93">
        <v>20.1924148948461</v>
      </c>
      <c r="H121" s="93">
        <v>22</v>
      </c>
      <c r="I121" s="93">
        <v>11.157017705896035</v>
      </c>
      <c r="J121" s="93">
        <v>20.302668071691702</v>
      </c>
      <c r="K121" s="93">
        <v>22.52514658631704</v>
      </c>
      <c r="L121" s="93">
        <v>16.92</v>
      </c>
      <c r="M121" s="93">
        <v>11.313303413235074</v>
      </c>
    </row>
    <row r="122" spans="1:13" ht="12.75">
      <c r="A122" s="33" t="s">
        <v>12</v>
      </c>
      <c r="B122" s="104">
        <v>15.554420722969517</v>
      </c>
      <c r="C122" s="93">
        <v>16.22</v>
      </c>
      <c r="D122" s="93">
        <v>22.48</v>
      </c>
      <c r="E122" s="93">
        <v>24.95</v>
      </c>
      <c r="F122" s="94" t="s">
        <v>2</v>
      </c>
      <c r="G122" s="93">
        <v>20.77</v>
      </c>
      <c r="H122" s="93">
        <v>22</v>
      </c>
      <c r="I122" s="93">
        <v>10.24</v>
      </c>
      <c r="J122" s="93">
        <v>19.22</v>
      </c>
      <c r="K122" s="93">
        <v>24.52</v>
      </c>
      <c r="L122" s="93">
        <v>16.2</v>
      </c>
      <c r="M122" s="93">
        <v>9.23</v>
      </c>
    </row>
    <row r="123" spans="1:13" ht="12.75">
      <c r="A123" s="33" t="s">
        <v>13</v>
      </c>
      <c r="B123" s="104">
        <v>18.618353461749987</v>
      </c>
      <c r="C123" s="93">
        <v>16.89713358603711</v>
      </c>
      <c r="D123" s="93">
        <v>24.916543855255743</v>
      </c>
      <c r="E123" s="93">
        <v>24.245939721890142</v>
      </c>
      <c r="F123" s="94" t="s">
        <v>2</v>
      </c>
      <c r="G123" s="93">
        <v>21.0901573521763</v>
      </c>
      <c r="H123" s="93">
        <v>20.265249924359384</v>
      </c>
      <c r="I123" s="93">
        <v>13.26633166148097</v>
      </c>
      <c r="J123" s="93">
        <v>18.11778561489153</v>
      </c>
      <c r="K123" s="93">
        <v>23.161195753238438</v>
      </c>
      <c r="L123" s="93">
        <v>17.04393826282735</v>
      </c>
      <c r="M123" s="93">
        <v>13.722554823314853</v>
      </c>
    </row>
    <row r="124" spans="1:13" ht="12.75">
      <c r="A124" s="33" t="s">
        <v>14</v>
      </c>
      <c r="B124" s="104">
        <v>16.864600701918153</v>
      </c>
      <c r="C124" s="93">
        <v>18.076587936848515</v>
      </c>
      <c r="D124" s="93">
        <v>20.15761789636474</v>
      </c>
      <c r="E124" s="93">
        <v>23.719171213685296</v>
      </c>
      <c r="F124" s="94" t="s">
        <v>2</v>
      </c>
      <c r="G124" s="93">
        <v>19.719173512009377</v>
      </c>
      <c r="H124" s="93">
        <v>20.439782572648507</v>
      </c>
      <c r="I124" s="93">
        <v>14.473411544019244</v>
      </c>
      <c r="J124" s="93">
        <v>16.73447385501983</v>
      </c>
      <c r="K124" s="93">
        <v>24.06682418277877</v>
      </c>
      <c r="L124" s="93">
        <v>16.257682071915045</v>
      </c>
      <c r="M124" s="93">
        <v>10.351577309638506</v>
      </c>
    </row>
    <row r="125" spans="1:13" ht="12.75">
      <c r="A125" s="33" t="s">
        <v>15</v>
      </c>
      <c r="B125" s="104">
        <v>16.603741486224436</v>
      </c>
      <c r="C125" s="93">
        <v>14.903101031256908</v>
      </c>
      <c r="D125" s="93">
        <v>23.957363271852447</v>
      </c>
      <c r="E125" s="93">
        <v>14.933059750887537</v>
      </c>
      <c r="F125" s="94" t="s">
        <v>2</v>
      </c>
      <c r="G125" s="93">
        <v>17.7036285034119</v>
      </c>
      <c r="H125" s="93">
        <v>17.57472387022598</v>
      </c>
      <c r="I125" s="93">
        <v>12.997068202137172</v>
      </c>
      <c r="J125" s="93">
        <v>18.84650653514774</v>
      </c>
      <c r="K125" s="93">
        <v>22.46291871432244</v>
      </c>
      <c r="L125" s="93">
        <v>25</v>
      </c>
      <c r="M125" s="93">
        <v>14.114503120948742</v>
      </c>
    </row>
    <row r="126" spans="1:13" ht="12.75">
      <c r="A126" s="34" t="s">
        <v>57</v>
      </c>
      <c r="B126" s="105">
        <v>16.22235195745456</v>
      </c>
      <c r="C126" s="97">
        <v>17.339054115712916</v>
      </c>
      <c r="D126" s="97">
        <v>20.628935389303113</v>
      </c>
      <c r="E126" s="97">
        <v>22.07540650141477</v>
      </c>
      <c r="F126" s="98" t="s">
        <v>2</v>
      </c>
      <c r="G126" s="97">
        <v>17.992738030356424</v>
      </c>
      <c r="H126" s="97">
        <v>22.625681405208965</v>
      </c>
      <c r="I126" s="97">
        <v>9.467197966277894</v>
      </c>
      <c r="J126" s="97">
        <v>17.104797742381546</v>
      </c>
      <c r="K126" s="97">
        <v>22.97718156869518</v>
      </c>
      <c r="L126" s="97">
        <v>25.499318904192524</v>
      </c>
      <c r="M126" s="97">
        <v>12.918634777104014</v>
      </c>
    </row>
    <row r="127" spans="1:13" ht="12.75">
      <c r="A127" s="33" t="s">
        <v>67</v>
      </c>
      <c r="B127" s="104">
        <v>15.56518813129402</v>
      </c>
      <c r="C127" s="93">
        <v>12.335553913470797</v>
      </c>
      <c r="D127" s="93">
        <v>24.65102399314482</v>
      </c>
      <c r="E127" s="93">
        <v>21.983232491003285</v>
      </c>
      <c r="F127" s="94" t="s">
        <v>2</v>
      </c>
      <c r="G127" s="93">
        <v>18.86259022427984</v>
      </c>
      <c r="H127" s="93">
        <v>20.813957414876654</v>
      </c>
      <c r="I127" s="93">
        <v>10.619616623300203</v>
      </c>
      <c r="J127" s="93">
        <v>16.620377979803962</v>
      </c>
      <c r="K127" s="93">
        <v>23.0766431505204</v>
      </c>
      <c r="L127" s="93">
        <v>25</v>
      </c>
      <c r="M127" s="93">
        <v>9.360964584515774</v>
      </c>
    </row>
    <row r="128" spans="1:13" ht="12.75">
      <c r="A128" s="33" t="s">
        <v>6</v>
      </c>
      <c r="B128" s="104">
        <v>17.030402600025678</v>
      </c>
      <c r="C128" s="93">
        <v>13.698671172183852</v>
      </c>
      <c r="D128" s="93">
        <v>20.688256768929158</v>
      </c>
      <c r="E128" s="93">
        <v>22.45867950557334</v>
      </c>
      <c r="F128" s="94" t="s">
        <v>2</v>
      </c>
      <c r="G128" s="93">
        <v>19.441095951720865</v>
      </c>
      <c r="H128" s="93">
        <v>20.387599314534974</v>
      </c>
      <c r="I128" s="93">
        <v>9.444128025239737</v>
      </c>
      <c r="J128" s="93">
        <v>16.89472664121546</v>
      </c>
      <c r="K128" s="93">
        <v>23.057449808986075</v>
      </c>
      <c r="L128" s="93">
        <v>19.85700014795088</v>
      </c>
      <c r="M128" s="93">
        <v>12.20645450137063</v>
      </c>
    </row>
    <row r="129" spans="1:13" ht="12.75">
      <c r="A129" s="33" t="s">
        <v>7</v>
      </c>
      <c r="B129" s="104">
        <v>16.450169636459076</v>
      </c>
      <c r="C129" s="93">
        <v>12.077246357939286</v>
      </c>
      <c r="D129" s="93">
        <v>21.966256348730255</v>
      </c>
      <c r="E129" s="93">
        <v>15.832504055360452</v>
      </c>
      <c r="F129" s="94" t="s">
        <v>2</v>
      </c>
      <c r="G129" s="93">
        <v>20.45642324075218</v>
      </c>
      <c r="H129" s="93">
        <v>18.05</v>
      </c>
      <c r="I129" s="93">
        <v>9.698876444444444</v>
      </c>
      <c r="J129" s="93">
        <v>17.482959861088453</v>
      </c>
      <c r="K129" s="93">
        <v>23.226373564937283</v>
      </c>
      <c r="L129" s="93">
        <v>27.03808680248007</v>
      </c>
      <c r="M129" s="93">
        <v>12.124470722149757</v>
      </c>
    </row>
    <row r="130" spans="1:13" ht="12.75">
      <c r="A130" s="33" t="s">
        <v>8</v>
      </c>
      <c r="B130" s="104">
        <v>16.675817541709026</v>
      </c>
      <c r="C130" s="93">
        <v>13.646190067468444</v>
      </c>
      <c r="D130" s="93">
        <v>20.06747420784522</v>
      </c>
      <c r="E130" s="93">
        <v>23.756904677846425</v>
      </c>
      <c r="F130" s="94" t="s">
        <v>2</v>
      </c>
      <c r="G130" s="93">
        <v>19.411302050799204</v>
      </c>
      <c r="H130" s="93">
        <v>20</v>
      </c>
      <c r="I130" s="93">
        <v>11.375086654293732</v>
      </c>
      <c r="J130" s="93">
        <v>16.485116249488147</v>
      </c>
      <c r="K130" s="93">
        <v>22.806579635852472</v>
      </c>
      <c r="L130" s="93">
        <v>19</v>
      </c>
      <c r="M130" s="93">
        <v>12.407084200780442</v>
      </c>
    </row>
    <row r="131" spans="1:13" ht="12.75">
      <c r="A131" s="33" t="s">
        <v>9</v>
      </c>
      <c r="B131" s="104">
        <v>17.275972037569105</v>
      </c>
      <c r="C131" s="93">
        <v>14.475508345197458</v>
      </c>
      <c r="D131" s="93">
        <v>20.59599165393644</v>
      </c>
      <c r="E131" s="93">
        <v>21.186305793118272</v>
      </c>
      <c r="F131" s="94" t="s">
        <v>2</v>
      </c>
      <c r="G131" s="93">
        <v>19.178055925944204</v>
      </c>
      <c r="H131" s="93">
        <v>21.69218439550532</v>
      </c>
      <c r="I131" s="93">
        <v>12.199372573725737</v>
      </c>
      <c r="J131" s="93">
        <v>16.32086804207857</v>
      </c>
      <c r="K131" s="93">
        <v>23.135331653229514</v>
      </c>
      <c r="L131" s="93">
        <v>19</v>
      </c>
      <c r="M131" s="93">
        <v>12.91037619140358</v>
      </c>
    </row>
    <row r="132" spans="1:13" ht="12.75">
      <c r="A132" s="33" t="s">
        <v>10</v>
      </c>
      <c r="B132" s="104">
        <v>16.805227510684155</v>
      </c>
      <c r="C132" s="93">
        <v>15.379663008105583</v>
      </c>
      <c r="D132" s="93">
        <v>17.41274640729552</v>
      </c>
      <c r="E132" s="93">
        <v>15.671630516080779</v>
      </c>
      <c r="F132" s="94" t="s">
        <v>2</v>
      </c>
      <c r="G132" s="93">
        <v>19.68227727362389</v>
      </c>
      <c r="H132" s="93">
        <v>16.945067720304692</v>
      </c>
      <c r="I132" s="93">
        <v>12.762705521603195</v>
      </c>
      <c r="J132" s="93">
        <v>16.315349887012832</v>
      </c>
      <c r="K132" s="93">
        <v>22.648137145976932</v>
      </c>
      <c r="L132" s="93">
        <v>20.310090148799826</v>
      </c>
      <c r="M132" s="93">
        <v>13.7679138284518</v>
      </c>
    </row>
    <row r="133" spans="1:13" ht="12.75">
      <c r="A133" s="33" t="s">
        <v>11</v>
      </c>
      <c r="B133" s="104">
        <v>18.00198630363494</v>
      </c>
      <c r="C133" s="93">
        <v>16.603464794419246</v>
      </c>
      <c r="D133" s="93">
        <v>22.413435364085572</v>
      </c>
      <c r="E133" s="93">
        <v>19.843795680860907</v>
      </c>
      <c r="F133" s="94" t="s">
        <v>2</v>
      </c>
      <c r="G133" s="93">
        <v>20.483889856936802</v>
      </c>
      <c r="H133" s="93">
        <v>18.1944727656563</v>
      </c>
      <c r="I133" s="93">
        <v>14.894601478565166</v>
      </c>
      <c r="J133" s="93">
        <v>16.351263252318493</v>
      </c>
      <c r="K133" s="93">
        <v>23.851772848549412</v>
      </c>
      <c r="L133" s="93">
        <v>22.106528776527774</v>
      </c>
      <c r="M133" s="93">
        <v>13.202794199570098</v>
      </c>
    </row>
    <row r="134" spans="1:13" ht="12.75">
      <c r="A134" s="33" t="s">
        <v>12</v>
      </c>
      <c r="B134" s="104">
        <v>18.045313657265574</v>
      </c>
      <c r="C134" s="93">
        <v>16.411195644008778</v>
      </c>
      <c r="D134" s="93">
        <v>22.480822965967995</v>
      </c>
      <c r="E134" s="93">
        <v>19.44814007173619</v>
      </c>
      <c r="F134" s="93">
        <v>18</v>
      </c>
      <c r="G134" s="93">
        <v>20.189267778345545</v>
      </c>
      <c r="H134" s="93">
        <v>19.03275701006141</v>
      </c>
      <c r="I134" s="93">
        <v>16.598754142133277</v>
      </c>
      <c r="J134" s="93">
        <v>15.854341942818552</v>
      </c>
      <c r="K134" s="93">
        <v>23.43114710267107</v>
      </c>
      <c r="L134" s="93">
        <v>28.25121951219512</v>
      </c>
      <c r="M134" s="93">
        <v>14.508141096321843</v>
      </c>
    </row>
    <row r="135" spans="1:13" ht="12.75">
      <c r="A135" s="33" t="s">
        <v>13</v>
      </c>
      <c r="B135" s="104">
        <v>17.130155537292545</v>
      </c>
      <c r="C135" s="93">
        <v>14.228236107858462</v>
      </c>
      <c r="D135" s="93">
        <v>19.503458316128775</v>
      </c>
      <c r="E135" s="93">
        <v>22.41503814674265</v>
      </c>
      <c r="F135" s="93">
        <v>16</v>
      </c>
      <c r="G135" s="93">
        <v>18.455325802814116</v>
      </c>
      <c r="H135" s="93">
        <v>13.208118253523555</v>
      </c>
      <c r="I135" s="93">
        <v>16.48747566308711</v>
      </c>
      <c r="J135" s="93">
        <v>15.474725482517373</v>
      </c>
      <c r="K135" s="93">
        <v>25.159348818127786</v>
      </c>
      <c r="L135" s="94" t="s">
        <v>2</v>
      </c>
      <c r="M135" s="93">
        <v>14.70968452970336</v>
      </c>
    </row>
    <row r="136" spans="1:13" ht="12.75">
      <c r="A136" s="33" t="s">
        <v>14</v>
      </c>
      <c r="B136" s="104">
        <v>18.49664675637139</v>
      </c>
      <c r="C136" s="93">
        <v>14.453351516889631</v>
      </c>
      <c r="D136" s="93">
        <v>20.3909111768613</v>
      </c>
      <c r="E136" s="93">
        <v>24.9459935778266</v>
      </c>
      <c r="F136" s="94" t="s">
        <v>2</v>
      </c>
      <c r="G136" s="93">
        <v>19.69687972994461</v>
      </c>
      <c r="H136" s="93">
        <v>17.29752306176293</v>
      </c>
      <c r="I136" s="93">
        <v>16.61045006282755</v>
      </c>
      <c r="J136" s="93">
        <v>16.375522210725205</v>
      </c>
      <c r="K136" s="93">
        <v>22.351436521802597</v>
      </c>
      <c r="L136" s="94" t="s">
        <v>2</v>
      </c>
      <c r="M136" s="93">
        <v>19.048116982966008</v>
      </c>
    </row>
    <row r="137" spans="1:13" ht="12.75">
      <c r="A137" s="33" t="s">
        <v>15</v>
      </c>
      <c r="B137" s="104">
        <v>18.580441407840194</v>
      </c>
      <c r="C137" s="93">
        <v>16.59</v>
      </c>
      <c r="D137" s="93">
        <v>19.03</v>
      </c>
      <c r="E137" s="93">
        <v>21.26</v>
      </c>
      <c r="F137" s="93">
        <v>16.51</v>
      </c>
      <c r="G137" s="93">
        <v>19.45</v>
      </c>
      <c r="H137" s="93">
        <v>17.82</v>
      </c>
      <c r="I137" s="93">
        <v>16.79</v>
      </c>
      <c r="J137" s="93">
        <v>16.84</v>
      </c>
      <c r="K137" s="93">
        <v>22.85</v>
      </c>
      <c r="L137" s="93">
        <v>20</v>
      </c>
      <c r="M137" s="93">
        <v>18.6</v>
      </c>
    </row>
    <row r="138" spans="1:13" ht="12.75">
      <c r="A138" s="34" t="s">
        <v>57</v>
      </c>
      <c r="B138" s="105">
        <v>17.545919313446632</v>
      </c>
      <c r="C138" s="97">
        <v>15.85</v>
      </c>
      <c r="D138" s="97">
        <v>20.27</v>
      </c>
      <c r="E138" s="97">
        <v>17.11</v>
      </c>
      <c r="F138" s="98" t="s">
        <v>2</v>
      </c>
      <c r="G138" s="97">
        <v>19.03</v>
      </c>
      <c r="H138" s="97">
        <v>18.29</v>
      </c>
      <c r="I138" s="97">
        <v>17.05</v>
      </c>
      <c r="J138" s="97">
        <v>16.32</v>
      </c>
      <c r="K138" s="97">
        <v>24.95</v>
      </c>
      <c r="L138" s="97">
        <v>21.19</v>
      </c>
      <c r="M138" s="97">
        <v>14.44</v>
      </c>
    </row>
    <row r="139" spans="1:13" ht="12.75">
      <c r="A139" s="33" t="s">
        <v>68</v>
      </c>
      <c r="B139" s="104">
        <v>18.18579257415903</v>
      </c>
      <c r="C139" s="93">
        <v>17.05</v>
      </c>
      <c r="D139" s="93">
        <v>21.07</v>
      </c>
      <c r="E139" s="93">
        <v>22.26</v>
      </c>
      <c r="F139" s="94" t="s">
        <v>2</v>
      </c>
      <c r="G139" s="93">
        <v>18.65</v>
      </c>
      <c r="H139" s="93">
        <v>16.45</v>
      </c>
      <c r="I139" s="93">
        <v>15.45</v>
      </c>
      <c r="J139" s="93">
        <v>16.73</v>
      </c>
      <c r="K139" s="93">
        <v>23.57</v>
      </c>
      <c r="L139" s="93">
        <v>23</v>
      </c>
      <c r="M139" s="93">
        <v>18.8</v>
      </c>
    </row>
    <row r="140" spans="1:13" ht="12.75">
      <c r="A140" s="33" t="s">
        <v>6</v>
      </c>
      <c r="B140" s="104">
        <v>18.504801914310743</v>
      </c>
      <c r="C140" s="93">
        <v>16.11</v>
      </c>
      <c r="D140" s="93">
        <v>19.39</v>
      </c>
      <c r="E140" s="93">
        <v>21.3</v>
      </c>
      <c r="F140" s="94" t="s">
        <v>2</v>
      </c>
      <c r="G140" s="93">
        <v>19.3</v>
      </c>
      <c r="H140" s="93">
        <v>17.84</v>
      </c>
      <c r="I140" s="93">
        <v>16.12</v>
      </c>
      <c r="J140" s="93">
        <v>16.57</v>
      </c>
      <c r="K140" s="93">
        <v>20.94</v>
      </c>
      <c r="L140" s="93">
        <v>26</v>
      </c>
      <c r="M140" s="93">
        <v>17.75</v>
      </c>
    </row>
    <row r="141" spans="1:13" ht="12.75">
      <c r="A141" s="33" t="s">
        <v>7</v>
      </c>
      <c r="B141" s="104">
        <v>18.549991655408903</v>
      </c>
      <c r="C141" s="93">
        <v>17.11</v>
      </c>
      <c r="D141" s="93">
        <v>22.02</v>
      </c>
      <c r="E141" s="93">
        <v>14.45</v>
      </c>
      <c r="F141" s="94" t="s">
        <v>2</v>
      </c>
      <c r="G141" s="93">
        <v>19.34</v>
      </c>
      <c r="H141" s="93">
        <v>17.74</v>
      </c>
      <c r="I141" s="93">
        <v>16.83</v>
      </c>
      <c r="J141" s="93">
        <v>16.92</v>
      </c>
      <c r="K141" s="93">
        <v>22.06</v>
      </c>
      <c r="L141" s="94" t="s">
        <v>2</v>
      </c>
      <c r="M141" s="93">
        <v>17.28</v>
      </c>
    </row>
    <row r="142" spans="1:13" ht="12.75">
      <c r="A142" s="33" t="s">
        <v>8</v>
      </c>
      <c r="B142" s="104">
        <v>18.188626897863564</v>
      </c>
      <c r="C142" s="93">
        <v>16.77</v>
      </c>
      <c r="D142" s="93">
        <v>19.81</v>
      </c>
      <c r="E142" s="93">
        <v>16.62</v>
      </c>
      <c r="F142" s="94" t="s">
        <v>2</v>
      </c>
      <c r="G142" s="93">
        <v>19.43</v>
      </c>
      <c r="H142" s="93">
        <v>17.85</v>
      </c>
      <c r="I142" s="93">
        <v>13.95</v>
      </c>
      <c r="J142" s="93">
        <v>16.45</v>
      </c>
      <c r="K142" s="93">
        <v>22.59</v>
      </c>
      <c r="L142" s="93">
        <v>25</v>
      </c>
      <c r="M142" s="93">
        <v>16.98</v>
      </c>
    </row>
    <row r="143" spans="1:13" ht="12.75">
      <c r="A143" s="33" t="s">
        <v>9</v>
      </c>
      <c r="B143" s="104">
        <v>18.675151762645186</v>
      </c>
      <c r="C143" s="93">
        <v>17.17</v>
      </c>
      <c r="D143" s="93">
        <v>18.76</v>
      </c>
      <c r="E143" s="93">
        <v>19.39</v>
      </c>
      <c r="F143" s="93">
        <v>18</v>
      </c>
      <c r="G143" s="93">
        <v>19.19</v>
      </c>
      <c r="H143" s="93">
        <v>18.07</v>
      </c>
      <c r="I143" s="93">
        <v>17.06</v>
      </c>
      <c r="J143" s="93">
        <v>16.09</v>
      </c>
      <c r="K143" s="93">
        <v>23.14</v>
      </c>
      <c r="L143" s="93">
        <v>20.71</v>
      </c>
      <c r="M143" s="93">
        <v>17.7</v>
      </c>
    </row>
    <row r="144" spans="1:13" ht="12.75">
      <c r="A144" s="33" t="s">
        <v>10</v>
      </c>
      <c r="B144" s="104">
        <v>18.35294702580425</v>
      </c>
      <c r="C144" s="93">
        <v>16.69</v>
      </c>
      <c r="D144" s="93">
        <v>16.59</v>
      </c>
      <c r="E144" s="93">
        <v>21.77</v>
      </c>
      <c r="F144" s="93">
        <v>18</v>
      </c>
      <c r="G144" s="93">
        <v>18.85</v>
      </c>
      <c r="H144" s="93">
        <v>18.44</v>
      </c>
      <c r="I144" s="93">
        <v>16.8</v>
      </c>
      <c r="J144" s="93">
        <v>16.54</v>
      </c>
      <c r="K144" s="93">
        <v>22.54</v>
      </c>
      <c r="L144" s="94" t="s">
        <v>2</v>
      </c>
      <c r="M144" s="93">
        <v>17.57</v>
      </c>
    </row>
    <row r="145" spans="1:13" ht="12.75">
      <c r="A145" s="33" t="s">
        <v>11</v>
      </c>
      <c r="B145" s="104">
        <v>18.308561765653778</v>
      </c>
      <c r="C145" s="93">
        <v>16.31</v>
      </c>
      <c r="D145" s="93">
        <v>18.49</v>
      </c>
      <c r="E145" s="93">
        <v>21.03</v>
      </c>
      <c r="F145" s="94" t="s">
        <v>2</v>
      </c>
      <c r="G145" s="93">
        <v>19.45</v>
      </c>
      <c r="H145" s="93">
        <v>18</v>
      </c>
      <c r="I145" s="93">
        <v>16.43</v>
      </c>
      <c r="J145" s="93">
        <v>16.12</v>
      </c>
      <c r="K145" s="93">
        <v>22.85</v>
      </c>
      <c r="L145" s="94" t="s">
        <v>2</v>
      </c>
      <c r="M145" s="93">
        <v>17.95</v>
      </c>
    </row>
    <row r="146" spans="1:13" ht="12.75">
      <c r="A146" s="33" t="s">
        <v>12</v>
      </c>
      <c r="B146" s="104">
        <v>18.05190763691241</v>
      </c>
      <c r="C146" s="93">
        <v>15.25</v>
      </c>
      <c r="D146" s="93">
        <v>20.02</v>
      </c>
      <c r="E146" s="93">
        <v>19.38</v>
      </c>
      <c r="F146" s="94" t="s">
        <v>2</v>
      </c>
      <c r="G146" s="93">
        <v>18.83</v>
      </c>
      <c r="H146" s="93">
        <v>18</v>
      </c>
      <c r="I146" s="93">
        <v>15.82</v>
      </c>
      <c r="J146" s="93">
        <v>16.53</v>
      </c>
      <c r="K146" s="93">
        <v>22.52</v>
      </c>
      <c r="L146" s="94" t="s">
        <v>2</v>
      </c>
      <c r="M146" s="93">
        <v>18.41</v>
      </c>
    </row>
    <row r="147" spans="1:13" ht="12.75">
      <c r="A147" s="33" t="s">
        <v>13</v>
      </c>
      <c r="B147" s="104">
        <v>18.068712700296647</v>
      </c>
      <c r="C147" s="93">
        <v>16.53</v>
      </c>
      <c r="D147" s="93">
        <v>20.74</v>
      </c>
      <c r="E147" s="93">
        <v>20.86</v>
      </c>
      <c r="F147" s="94" t="s">
        <v>2</v>
      </c>
      <c r="G147" s="93">
        <v>18.75</v>
      </c>
      <c r="H147" s="93">
        <v>18</v>
      </c>
      <c r="I147" s="93">
        <v>15.66</v>
      </c>
      <c r="J147" s="93">
        <v>16.17</v>
      </c>
      <c r="K147" s="93">
        <v>25.36</v>
      </c>
      <c r="L147" s="94" t="s">
        <v>2</v>
      </c>
      <c r="M147" s="93">
        <v>18.21</v>
      </c>
    </row>
    <row r="148" spans="1:13" ht="12.75">
      <c r="A148" s="33" t="s">
        <v>14</v>
      </c>
      <c r="B148" s="104">
        <v>19.588495636615963</v>
      </c>
      <c r="C148" s="93">
        <v>16.39</v>
      </c>
      <c r="D148" s="93">
        <v>25.67</v>
      </c>
      <c r="E148" s="93">
        <v>19.62</v>
      </c>
      <c r="F148" s="94" t="s">
        <v>2</v>
      </c>
      <c r="G148" s="93">
        <v>20.26</v>
      </c>
      <c r="H148" s="93">
        <v>18</v>
      </c>
      <c r="I148" s="93">
        <v>17.64</v>
      </c>
      <c r="J148" s="93">
        <v>16.42</v>
      </c>
      <c r="K148" s="93">
        <v>24.04</v>
      </c>
      <c r="L148" s="93">
        <v>28.5</v>
      </c>
      <c r="M148" s="93">
        <v>17.97</v>
      </c>
    </row>
    <row r="149" spans="1:13" ht="12.75">
      <c r="A149" s="33" t="s">
        <v>15</v>
      </c>
      <c r="B149" s="104">
        <v>19.113529824921017</v>
      </c>
      <c r="C149" s="93">
        <v>15.83</v>
      </c>
      <c r="D149" s="93">
        <v>23.08</v>
      </c>
      <c r="E149" s="93">
        <v>22.7</v>
      </c>
      <c r="F149" s="94" t="s">
        <v>2</v>
      </c>
      <c r="G149" s="93">
        <v>19.52</v>
      </c>
      <c r="H149" s="93">
        <v>18</v>
      </c>
      <c r="I149" s="93">
        <v>17.21</v>
      </c>
      <c r="J149" s="93">
        <v>16.91</v>
      </c>
      <c r="K149" s="93">
        <v>24.86</v>
      </c>
      <c r="L149" s="93">
        <v>35</v>
      </c>
      <c r="M149" s="93">
        <v>19.25</v>
      </c>
    </row>
    <row r="150" spans="1:13" ht="12.75">
      <c r="A150" s="34" t="s">
        <v>57</v>
      </c>
      <c r="B150" s="105">
        <v>18.302799597225476</v>
      </c>
      <c r="C150" s="97">
        <v>17.42</v>
      </c>
      <c r="D150" s="97">
        <v>20.95</v>
      </c>
      <c r="E150" s="97">
        <v>23.18</v>
      </c>
      <c r="F150" s="98" t="s">
        <v>2</v>
      </c>
      <c r="G150" s="97">
        <v>18.78</v>
      </c>
      <c r="H150" s="97">
        <v>18</v>
      </c>
      <c r="I150" s="97">
        <v>15.71</v>
      </c>
      <c r="J150" s="97">
        <v>18.57</v>
      </c>
      <c r="K150" s="97">
        <v>23.87</v>
      </c>
      <c r="L150" s="97">
        <v>33</v>
      </c>
      <c r="M150" s="97">
        <v>16.78</v>
      </c>
    </row>
    <row r="151" spans="1:13" ht="12.75">
      <c r="A151" s="33" t="s">
        <v>69</v>
      </c>
      <c r="B151" s="104">
        <v>19.213274398624385</v>
      </c>
      <c r="C151" s="93">
        <v>16.32</v>
      </c>
      <c r="D151" s="93">
        <v>21.67</v>
      </c>
      <c r="E151" s="93">
        <v>22.5</v>
      </c>
      <c r="F151" s="94" t="s">
        <v>2</v>
      </c>
      <c r="G151" s="93">
        <v>19.11</v>
      </c>
      <c r="H151" s="93">
        <v>18.84</v>
      </c>
      <c r="I151" s="93">
        <v>16.76</v>
      </c>
      <c r="J151" s="93">
        <v>17.54</v>
      </c>
      <c r="K151" s="93">
        <v>25.58</v>
      </c>
      <c r="L151" s="93">
        <v>21</v>
      </c>
      <c r="M151" s="93">
        <v>19.56</v>
      </c>
    </row>
    <row r="152" spans="1:13" ht="12.75">
      <c r="A152" s="33" t="s">
        <v>6</v>
      </c>
      <c r="B152" s="104">
        <v>20.082257158636764</v>
      </c>
      <c r="C152" s="93">
        <v>17.83</v>
      </c>
      <c r="D152" s="93">
        <v>15.87</v>
      </c>
      <c r="E152" s="93">
        <v>21</v>
      </c>
      <c r="F152" s="94" t="s">
        <v>2</v>
      </c>
      <c r="G152" s="93">
        <v>20.77</v>
      </c>
      <c r="H152" s="93">
        <v>18</v>
      </c>
      <c r="I152" s="93">
        <v>18.23</v>
      </c>
      <c r="J152" s="93">
        <v>16.23</v>
      </c>
      <c r="K152" s="93">
        <v>27.97</v>
      </c>
      <c r="L152" s="93">
        <v>24</v>
      </c>
      <c r="M152" s="93">
        <v>20.51</v>
      </c>
    </row>
    <row r="153" spans="1:13" ht="12.75">
      <c r="A153" s="33" t="s">
        <v>7</v>
      </c>
      <c r="B153" s="104">
        <v>20.967436205110694</v>
      </c>
      <c r="C153" s="93">
        <v>19.77</v>
      </c>
      <c r="D153" s="93">
        <v>24.37</v>
      </c>
      <c r="E153" s="93">
        <v>24.03</v>
      </c>
      <c r="F153" s="94" t="s">
        <v>2</v>
      </c>
      <c r="G153" s="93">
        <v>21.01</v>
      </c>
      <c r="H153" s="93">
        <v>18</v>
      </c>
      <c r="I153" s="93">
        <v>17.7</v>
      </c>
      <c r="J153" s="93">
        <v>17.9</v>
      </c>
      <c r="K153" s="93">
        <v>24.87</v>
      </c>
      <c r="L153" s="93">
        <v>21.33</v>
      </c>
      <c r="M153" s="93">
        <v>19.12</v>
      </c>
    </row>
    <row r="154" spans="1:13" ht="12.75">
      <c r="A154" s="33" t="s">
        <v>8</v>
      </c>
      <c r="B154" s="104">
        <v>20.761628814143332</v>
      </c>
      <c r="C154" s="93">
        <v>17.22</v>
      </c>
      <c r="D154" s="93">
        <v>21.9</v>
      </c>
      <c r="E154" s="93">
        <v>24.81</v>
      </c>
      <c r="F154" s="94" t="s">
        <v>2</v>
      </c>
      <c r="G154" s="93">
        <v>22.03</v>
      </c>
      <c r="H154" s="93">
        <v>18</v>
      </c>
      <c r="I154" s="93">
        <v>17.96</v>
      </c>
      <c r="J154" s="93">
        <v>18.42</v>
      </c>
      <c r="K154" s="93">
        <v>23.45</v>
      </c>
      <c r="L154" s="93">
        <v>20.45</v>
      </c>
      <c r="M154" s="93">
        <v>19.61</v>
      </c>
    </row>
    <row r="155" spans="1:13" ht="12.75">
      <c r="A155" s="33" t="s">
        <v>9</v>
      </c>
      <c r="B155" s="104">
        <v>20.203162826187466</v>
      </c>
      <c r="C155" s="93">
        <v>18.12</v>
      </c>
      <c r="D155" s="93">
        <v>25.35</v>
      </c>
      <c r="E155" s="93">
        <v>17.32</v>
      </c>
      <c r="F155" s="94" t="s">
        <v>2</v>
      </c>
      <c r="G155" s="93">
        <v>21.42</v>
      </c>
      <c r="H155" s="93">
        <v>17.65</v>
      </c>
      <c r="I155" s="93">
        <v>16.61</v>
      </c>
      <c r="J155" s="93">
        <v>18.21</v>
      </c>
      <c r="K155" s="93">
        <v>23.71</v>
      </c>
      <c r="L155" s="93">
        <v>26.14</v>
      </c>
      <c r="M155" s="93">
        <v>18.69</v>
      </c>
    </row>
    <row r="156" spans="1:13" ht="12.75">
      <c r="A156" s="33" t="s">
        <v>10</v>
      </c>
      <c r="B156" s="104">
        <v>20.797928100446697</v>
      </c>
      <c r="C156" s="93">
        <v>18.22</v>
      </c>
      <c r="D156" s="93">
        <v>22.81</v>
      </c>
      <c r="E156" s="93">
        <v>25.24</v>
      </c>
      <c r="F156" s="94" t="s">
        <v>2</v>
      </c>
      <c r="G156" s="93">
        <v>21.44</v>
      </c>
      <c r="H156" s="93">
        <v>18</v>
      </c>
      <c r="I156" s="93">
        <v>19.16</v>
      </c>
      <c r="J156" s="93">
        <v>18.44</v>
      </c>
      <c r="K156" s="93">
        <v>25.58</v>
      </c>
      <c r="L156" s="94" t="s">
        <v>2</v>
      </c>
      <c r="M156" s="93">
        <v>19.82</v>
      </c>
    </row>
    <row r="157" spans="1:13" ht="12.75">
      <c r="A157" s="33" t="s">
        <v>11</v>
      </c>
      <c r="B157" s="104">
        <v>20.2480552827764</v>
      </c>
      <c r="C157" s="93">
        <v>20.82</v>
      </c>
      <c r="D157" s="93">
        <v>21.87</v>
      </c>
      <c r="E157" s="93">
        <v>21.39</v>
      </c>
      <c r="F157" s="94" t="s">
        <v>2</v>
      </c>
      <c r="G157" s="93">
        <v>20.07</v>
      </c>
      <c r="H157" s="93">
        <v>18</v>
      </c>
      <c r="I157" s="93">
        <v>17.55</v>
      </c>
      <c r="J157" s="93">
        <v>18.49</v>
      </c>
      <c r="K157" s="93">
        <v>25.49</v>
      </c>
      <c r="L157" s="103">
        <v>24.05</v>
      </c>
      <c r="M157" s="93">
        <v>20.38</v>
      </c>
    </row>
    <row r="158" spans="1:13" ht="12.75">
      <c r="A158" s="33" t="s">
        <v>12</v>
      </c>
      <c r="B158" s="104">
        <v>20.861703645308914</v>
      </c>
      <c r="C158" s="93">
        <v>19.91</v>
      </c>
      <c r="D158" s="93">
        <v>22.08</v>
      </c>
      <c r="E158" s="93">
        <v>24.78</v>
      </c>
      <c r="F158" s="94" t="s">
        <v>2</v>
      </c>
      <c r="G158" s="93">
        <v>21.53</v>
      </c>
      <c r="H158" s="93">
        <v>18</v>
      </c>
      <c r="I158" s="93">
        <v>17.46</v>
      </c>
      <c r="J158" s="93">
        <v>18.37</v>
      </c>
      <c r="K158" s="93">
        <v>25.45</v>
      </c>
      <c r="L158" s="103">
        <v>26</v>
      </c>
      <c r="M158" s="93">
        <v>19.83</v>
      </c>
    </row>
    <row r="159" spans="1:13" ht="12.75">
      <c r="A159" s="33" t="s">
        <v>13</v>
      </c>
      <c r="B159" s="104">
        <v>20.726785707467073</v>
      </c>
      <c r="C159" s="93">
        <v>18.52</v>
      </c>
      <c r="D159" s="93">
        <v>18.11</v>
      </c>
      <c r="E159" s="93">
        <v>17.57</v>
      </c>
      <c r="F159" s="94" t="s">
        <v>2</v>
      </c>
      <c r="G159" s="93">
        <v>21.3</v>
      </c>
      <c r="H159" s="93">
        <v>18</v>
      </c>
      <c r="I159" s="93">
        <v>18.15</v>
      </c>
      <c r="J159" s="93">
        <v>18.11</v>
      </c>
      <c r="K159" s="93">
        <v>25.82</v>
      </c>
      <c r="L159" s="103">
        <v>22.79</v>
      </c>
      <c r="M159" s="93">
        <v>20.47</v>
      </c>
    </row>
    <row r="160" spans="1:13" ht="12.75">
      <c r="A160" s="33" t="s">
        <v>14</v>
      </c>
      <c r="B160" s="104">
        <v>20.091323740359016</v>
      </c>
      <c r="C160" s="93">
        <v>20.06</v>
      </c>
      <c r="D160" s="93">
        <v>25.99</v>
      </c>
      <c r="E160" s="93">
        <v>22.92</v>
      </c>
      <c r="F160" s="103">
        <v>25</v>
      </c>
      <c r="G160" s="93">
        <v>20.16</v>
      </c>
      <c r="H160" s="93">
        <v>17.17</v>
      </c>
      <c r="I160" s="93">
        <v>17.77</v>
      </c>
      <c r="J160" s="93">
        <v>18.19</v>
      </c>
      <c r="K160" s="93">
        <v>24.94</v>
      </c>
      <c r="L160" s="103">
        <v>24.3</v>
      </c>
      <c r="M160" s="93">
        <v>19.83</v>
      </c>
    </row>
    <row r="161" spans="1:13" ht="12.75">
      <c r="A161" s="33" t="s">
        <v>15</v>
      </c>
      <c r="B161" s="104">
        <v>19.764900939788436</v>
      </c>
      <c r="C161" s="93">
        <v>17.19</v>
      </c>
      <c r="D161" s="93">
        <v>17.09</v>
      </c>
      <c r="E161" s="93">
        <v>22.6</v>
      </c>
      <c r="F161" s="94" t="s">
        <v>2</v>
      </c>
      <c r="G161" s="93">
        <v>21.64</v>
      </c>
      <c r="H161" s="93">
        <v>18</v>
      </c>
      <c r="I161" s="93">
        <v>17.83</v>
      </c>
      <c r="J161" s="93">
        <v>18.84</v>
      </c>
      <c r="K161" s="93">
        <v>27</v>
      </c>
      <c r="L161" s="94" t="s">
        <v>2</v>
      </c>
      <c r="M161" s="93">
        <v>17.97</v>
      </c>
    </row>
    <row r="162" spans="1:13" ht="12.75">
      <c r="A162" s="34" t="s">
        <v>57</v>
      </c>
      <c r="B162" s="105">
        <v>20.39057531479294</v>
      </c>
      <c r="C162" s="97">
        <v>18.45</v>
      </c>
      <c r="D162" s="97">
        <v>23.02</v>
      </c>
      <c r="E162" s="97">
        <v>15.68</v>
      </c>
      <c r="F162" s="98" t="s">
        <v>2</v>
      </c>
      <c r="G162" s="97">
        <v>20.73</v>
      </c>
      <c r="H162" s="97">
        <v>18</v>
      </c>
      <c r="I162" s="97">
        <v>17.98</v>
      </c>
      <c r="J162" s="97">
        <v>19.13</v>
      </c>
      <c r="K162" s="97">
        <v>26.32</v>
      </c>
      <c r="L162" s="98" t="s">
        <v>2</v>
      </c>
      <c r="M162" s="97">
        <v>18.92</v>
      </c>
    </row>
    <row r="163" spans="1:13" ht="12.75">
      <c r="A163" s="33" t="s">
        <v>70</v>
      </c>
      <c r="B163" s="104">
        <v>20.42033532022246</v>
      </c>
      <c r="C163" s="93">
        <v>17.44</v>
      </c>
      <c r="D163" s="93">
        <v>25.11</v>
      </c>
      <c r="E163" s="93">
        <v>17.49</v>
      </c>
      <c r="F163" s="94" t="s">
        <v>2</v>
      </c>
      <c r="G163" s="93">
        <v>20.68</v>
      </c>
      <c r="H163" s="93">
        <v>18</v>
      </c>
      <c r="I163" s="93">
        <v>17.85</v>
      </c>
      <c r="J163" s="93">
        <v>22.46</v>
      </c>
      <c r="K163" s="93">
        <v>30.19</v>
      </c>
      <c r="L163" s="103">
        <v>24</v>
      </c>
      <c r="M163" s="93">
        <v>19.29</v>
      </c>
    </row>
    <row r="164" spans="1:13" ht="12.75">
      <c r="A164" s="33" t="s">
        <v>6</v>
      </c>
      <c r="B164" s="104">
        <v>21.298437277568343</v>
      </c>
      <c r="C164" s="93">
        <v>17.81</v>
      </c>
      <c r="D164" s="93">
        <v>25.98</v>
      </c>
      <c r="E164" s="93">
        <v>21.3</v>
      </c>
      <c r="F164" s="103">
        <v>25</v>
      </c>
      <c r="G164" s="93">
        <v>21.53</v>
      </c>
      <c r="H164" s="93">
        <v>18</v>
      </c>
      <c r="I164" s="93">
        <v>18.73</v>
      </c>
      <c r="J164" s="93">
        <v>22.09</v>
      </c>
      <c r="K164" s="93">
        <v>26.25</v>
      </c>
      <c r="L164" s="103">
        <v>24</v>
      </c>
      <c r="M164" s="93">
        <v>21.52</v>
      </c>
    </row>
    <row r="165" spans="1:13" ht="12.75">
      <c r="A165" s="33" t="s">
        <v>7</v>
      </c>
      <c r="B165" s="104">
        <v>22.567736527420955</v>
      </c>
      <c r="C165" s="93">
        <v>18.9</v>
      </c>
      <c r="D165" s="93">
        <v>28.14</v>
      </c>
      <c r="E165" s="93">
        <v>28.99</v>
      </c>
      <c r="F165" s="94" t="s">
        <v>2</v>
      </c>
      <c r="G165" s="93">
        <v>22.69</v>
      </c>
      <c r="H165" s="93">
        <v>18</v>
      </c>
      <c r="I165" s="93">
        <v>20.45</v>
      </c>
      <c r="J165" s="93">
        <v>19.51</v>
      </c>
      <c r="K165" s="93">
        <v>26.79</v>
      </c>
      <c r="L165" s="103">
        <v>24</v>
      </c>
      <c r="M165" s="93">
        <v>20.53</v>
      </c>
    </row>
    <row r="166" spans="1:13" ht="12.75">
      <c r="A166" s="33" t="s">
        <v>8</v>
      </c>
      <c r="B166" s="104">
        <v>22.39268556222652</v>
      </c>
      <c r="C166" s="93">
        <v>18.36</v>
      </c>
      <c r="D166" s="93">
        <v>28.09</v>
      </c>
      <c r="E166" s="93">
        <v>20.6</v>
      </c>
      <c r="F166" s="94" t="s">
        <v>2</v>
      </c>
      <c r="G166" s="93">
        <v>22.2</v>
      </c>
      <c r="H166" s="93">
        <v>18</v>
      </c>
      <c r="I166" s="93">
        <v>17.22</v>
      </c>
      <c r="J166" s="93">
        <v>19.02</v>
      </c>
      <c r="K166" s="93">
        <v>29.99</v>
      </c>
      <c r="L166" s="103">
        <v>24</v>
      </c>
      <c r="M166" s="93">
        <v>21.26</v>
      </c>
    </row>
    <row r="167" spans="1:13" ht="12.75">
      <c r="A167" s="33" t="s">
        <v>9</v>
      </c>
      <c r="B167" s="104">
        <v>21.22782556252485</v>
      </c>
      <c r="C167" s="93">
        <v>18.66</v>
      </c>
      <c r="D167" s="93">
        <v>26.14</v>
      </c>
      <c r="E167" s="93">
        <v>26</v>
      </c>
      <c r="F167" s="94" t="s">
        <v>2</v>
      </c>
      <c r="G167" s="93">
        <v>20.79</v>
      </c>
      <c r="H167" s="94" t="s">
        <v>2</v>
      </c>
      <c r="I167" s="93">
        <v>18.83</v>
      </c>
      <c r="J167" s="93">
        <v>18.5</v>
      </c>
      <c r="K167" s="93">
        <v>28.47</v>
      </c>
      <c r="L167" s="103">
        <v>24</v>
      </c>
      <c r="M167" s="93">
        <v>19.91</v>
      </c>
    </row>
    <row r="168" spans="1:13" ht="12.75">
      <c r="A168" s="33" t="s">
        <v>10</v>
      </c>
      <c r="B168" s="104">
        <v>21.86366261808691</v>
      </c>
      <c r="C168" s="93">
        <v>17.8</v>
      </c>
      <c r="D168" s="93">
        <v>23.93</v>
      </c>
      <c r="E168" s="93">
        <v>22.98</v>
      </c>
      <c r="F168" s="94" t="s">
        <v>2</v>
      </c>
      <c r="G168" s="93">
        <v>21.91</v>
      </c>
      <c r="H168" s="94" t="s">
        <v>2</v>
      </c>
      <c r="I168" s="93">
        <v>19.25</v>
      </c>
      <c r="J168" s="93">
        <v>19.04</v>
      </c>
      <c r="K168" s="93">
        <v>27.96</v>
      </c>
      <c r="L168" s="103">
        <v>24</v>
      </c>
      <c r="M168" s="93">
        <v>21.77</v>
      </c>
    </row>
    <row r="169" spans="1:13" ht="12.75">
      <c r="A169" s="33" t="s">
        <v>11</v>
      </c>
      <c r="B169" s="104">
        <v>22.419442781539093</v>
      </c>
      <c r="C169" s="93">
        <v>27.8</v>
      </c>
      <c r="D169" s="93">
        <v>27.87</v>
      </c>
      <c r="E169" s="93">
        <v>30.35</v>
      </c>
      <c r="F169" s="94" t="s">
        <v>2</v>
      </c>
      <c r="G169" s="93">
        <v>21.34</v>
      </c>
      <c r="H169" s="94" t="s">
        <v>2</v>
      </c>
      <c r="I169" s="93">
        <v>16.12</v>
      </c>
      <c r="J169" s="93">
        <v>19.62</v>
      </c>
      <c r="K169" s="93">
        <v>28.64</v>
      </c>
      <c r="L169" s="94" t="s">
        <v>2</v>
      </c>
      <c r="M169" s="93">
        <v>21.7</v>
      </c>
    </row>
    <row r="170" spans="1:13" ht="12.75">
      <c r="A170" s="33" t="s">
        <v>12</v>
      </c>
      <c r="B170" s="110">
        <v>21.837246895514397</v>
      </c>
      <c r="C170" s="94">
        <v>16.71</v>
      </c>
      <c r="D170" s="94">
        <v>31.27</v>
      </c>
      <c r="E170" s="94">
        <v>22.84</v>
      </c>
      <c r="F170" s="94">
        <v>0</v>
      </c>
      <c r="G170" s="94">
        <v>22.78</v>
      </c>
      <c r="H170" s="94">
        <v>0</v>
      </c>
      <c r="I170" s="94">
        <v>18.11</v>
      </c>
      <c r="J170" s="94">
        <v>19.03</v>
      </c>
      <c r="K170" s="94">
        <v>28.85</v>
      </c>
      <c r="L170" s="94">
        <v>0</v>
      </c>
      <c r="M170" s="94">
        <v>19.87</v>
      </c>
    </row>
    <row r="171" spans="1:13" ht="12.75">
      <c r="A171" s="33" t="s">
        <v>13</v>
      </c>
      <c r="B171" s="110">
        <v>20.721455724881785</v>
      </c>
      <c r="C171" s="94">
        <v>18.24</v>
      </c>
      <c r="D171" s="94">
        <v>20.97</v>
      </c>
      <c r="E171" s="94">
        <v>29.12</v>
      </c>
      <c r="F171" s="94">
        <v>0</v>
      </c>
      <c r="G171" s="94">
        <v>20.33</v>
      </c>
      <c r="H171" s="94">
        <v>0</v>
      </c>
      <c r="I171" s="94">
        <v>19.15</v>
      </c>
      <c r="J171" s="94">
        <v>20.95</v>
      </c>
      <c r="K171" s="94">
        <v>27.92</v>
      </c>
      <c r="L171" s="94">
        <v>28</v>
      </c>
      <c r="M171" s="94">
        <v>19.94</v>
      </c>
    </row>
    <row r="172" spans="1:13" ht="12.75">
      <c r="A172" s="33" t="s">
        <v>14</v>
      </c>
      <c r="B172" s="110">
        <v>22.40096396935801</v>
      </c>
      <c r="C172" s="94">
        <v>19.63</v>
      </c>
      <c r="D172" s="94">
        <v>31.22</v>
      </c>
      <c r="E172" s="94">
        <v>23.36</v>
      </c>
      <c r="F172" s="94">
        <v>0</v>
      </c>
      <c r="G172" s="94">
        <v>22.66</v>
      </c>
      <c r="H172" s="94">
        <v>0</v>
      </c>
      <c r="I172" s="94">
        <v>18.23</v>
      </c>
      <c r="J172" s="94">
        <v>19.94</v>
      </c>
      <c r="K172" s="94">
        <v>28.52</v>
      </c>
      <c r="L172" s="94">
        <v>28</v>
      </c>
      <c r="M172" s="94">
        <v>19.52</v>
      </c>
    </row>
    <row r="173" spans="1:13" ht="12.75">
      <c r="A173" s="33" t="s">
        <v>15</v>
      </c>
      <c r="B173" s="104">
        <v>20.015312578858584</v>
      </c>
      <c r="C173" s="93">
        <v>18.85</v>
      </c>
      <c r="D173" s="93">
        <v>23.15</v>
      </c>
      <c r="E173" s="93">
        <v>24.41</v>
      </c>
      <c r="F173" s="94">
        <v>0</v>
      </c>
      <c r="G173" s="93">
        <v>21</v>
      </c>
      <c r="H173" s="93">
        <v>0</v>
      </c>
      <c r="I173" s="93">
        <v>16.64</v>
      </c>
      <c r="J173" s="93">
        <v>21.01</v>
      </c>
      <c r="K173" s="93">
        <v>25.87</v>
      </c>
      <c r="L173" s="94">
        <v>0</v>
      </c>
      <c r="M173" s="93">
        <v>17.93</v>
      </c>
    </row>
    <row r="174" spans="1:13" ht="12.75">
      <c r="A174" s="34" t="s">
        <v>57</v>
      </c>
      <c r="B174" s="105">
        <v>20.721338144721734</v>
      </c>
      <c r="C174" s="97">
        <v>19.58</v>
      </c>
      <c r="D174" s="97">
        <v>25.54</v>
      </c>
      <c r="E174" s="97">
        <v>25.85</v>
      </c>
      <c r="F174" s="98">
        <v>0</v>
      </c>
      <c r="G174" s="97">
        <v>20.92</v>
      </c>
      <c r="H174" s="97">
        <v>0</v>
      </c>
      <c r="I174" s="97">
        <v>18.37</v>
      </c>
      <c r="J174" s="97">
        <v>20.58</v>
      </c>
      <c r="K174" s="97">
        <v>26.78</v>
      </c>
      <c r="L174" s="98">
        <v>26</v>
      </c>
      <c r="M174" s="97">
        <v>17.92</v>
      </c>
    </row>
    <row r="175" spans="1:13" ht="12.75">
      <c r="A175" s="33" t="s">
        <v>71</v>
      </c>
      <c r="B175" s="104">
        <v>19.85121131598112</v>
      </c>
      <c r="C175" s="93">
        <v>17.43</v>
      </c>
      <c r="D175" s="93">
        <v>23.39</v>
      </c>
      <c r="E175" s="93">
        <v>24.26</v>
      </c>
      <c r="F175" s="94">
        <v>0</v>
      </c>
      <c r="G175" s="93">
        <v>21.04</v>
      </c>
      <c r="H175" s="93">
        <v>0</v>
      </c>
      <c r="I175" s="93">
        <v>17.23</v>
      </c>
      <c r="J175" s="93">
        <v>21.11</v>
      </c>
      <c r="K175" s="93">
        <v>26.87</v>
      </c>
      <c r="L175" s="94">
        <v>0</v>
      </c>
      <c r="M175" s="93">
        <v>16.6</v>
      </c>
    </row>
    <row r="176" spans="1:13" ht="12.75">
      <c r="A176" s="33" t="s">
        <v>6</v>
      </c>
      <c r="B176" s="104">
        <v>21.299743332081697</v>
      </c>
      <c r="C176" s="93">
        <v>22.18</v>
      </c>
      <c r="D176" s="93">
        <v>24.03</v>
      </c>
      <c r="E176" s="93">
        <v>21.99</v>
      </c>
      <c r="F176" s="94">
        <v>0</v>
      </c>
      <c r="G176" s="93">
        <v>20.94</v>
      </c>
      <c r="H176" s="93">
        <v>21</v>
      </c>
      <c r="I176" s="93">
        <v>17.64</v>
      </c>
      <c r="J176" s="93">
        <v>20.72</v>
      </c>
      <c r="K176" s="93">
        <v>27.64</v>
      </c>
      <c r="L176" s="94">
        <v>0</v>
      </c>
      <c r="M176" s="93">
        <v>20.01</v>
      </c>
    </row>
    <row r="177" spans="1:13" ht="12.75">
      <c r="A177" s="33" t="s">
        <v>7</v>
      </c>
      <c r="B177" s="104">
        <v>19.630598757808357</v>
      </c>
      <c r="C177" s="93">
        <v>17.63</v>
      </c>
      <c r="D177" s="93">
        <v>17.93</v>
      </c>
      <c r="E177" s="93">
        <v>20.17</v>
      </c>
      <c r="F177" s="94">
        <v>0</v>
      </c>
      <c r="G177" s="93">
        <v>19.74</v>
      </c>
      <c r="H177" s="93">
        <v>20</v>
      </c>
      <c r="I177" s="93">
        <v>20.44</v>
      </c>
      <c r="J177" s="93">
        <v>20.26</v>
      </c>
      <c r="K177" s="93">
        <v>26.57</v>
      </c>
      <c r="L177" s="94">
        <v>20</v>
      </c>
      <c r="M177" s="93">
        <v>18.08</v>
      </c>
    </row>
    <row r="178" spans="1:13" ht="12.75">
      <c r="A178" s="33" t="s">
        <v>8</v>
      </c>
      <c r="B178" s="104">
        <v>19.37</v>
      </c>
      <c r="C178" s="93">
        <v>17.91</v>
      </c>
      <c r="D178" s="93">
        <v>22.4</v>
      </c>
      <c r="E178" s="93">
        <v>23.68</v>
      </c>
      <c r="F178" s="94">
        <v>0</v>
      </c>
      <c r="G178" s="93">
        <v>19.28</v>
      </c>
      <c r="H178" s="93">
        <v>21</v>
      </c>
      <c r="I178" s="93">
        <v>19.78</v>
      </c>
      <c r="J178" s="93">
        <v>22.18</v>
      </c>
      <c r="K178" s="93">
        <v>24.81</v>
      </c>
      <c r="L178" s="94">
        <v>0</v>
      </c>
      <c r="M178" s="93">
        <v>16.56</v>
      </c>
    </row>
    <row r="179" spans="1:13" ht="12.75">
      <c r="A179" s="33" t="s">
        <v>9</v>
      </c>
      <c r="B179" s="104">
        <v>19.790171555065143</v>
      </c>
      <c r="C179" s="93">
        <v>17.31</v>
      </c>
      <c r="D179" s="93">
        <v>23.89</v>
      </c>
      <c r="E179" s="93">
        <v>22.65</v>
      </c>
      <c r="F179" s="94">
        <v>0</v>
      </c>
      <c r="G179" s="93">
        <v>20.76</v>
      </c>
      <c r="H179" s="93">
        <v>15.3</v>
      </c>
      <c r="I179" s="93">
        <v>18.16</v>
      </c>
      <c r="J179" s="93">
        <v>19.68</v>
      </c>
      <c r="K179" s="93">
        <v>24.35</v>
      </c>
      <c r="L179" s="94">
        <v>18</v>
      </c>
      <c r="M179" s="93">
        <v>17.01</v>
      </c>
    </row>
    <row r="180" spans="1:13" ht="12.75">
      <c r="A180" s="33" t="s">
        <v>10</v>
      </c>
      <c r="B180" s="104">
        <v>19.797415865148132</v>
      </c>
      <c r="C180" s="93">
        <v>17.45</v>
      </c>
      <c r="D180" s="93">
        <v>19.59</v>
      </c>
      <c r="E180" s="93">
        <v>20.5</v>
      </c>
      <c r="F180" s="94">
        <v>0</v>
      </c>
      <c r="G180" s="93">
        <v>19.41</v>
      </c>
      <c r="H180" s="93">
        <v>21</v>
      </c>
      <c r="I180" s="93">
        <v>20.32</v>
      </c>
      <c r="J180" s="93">
        <v>19.65</v>
      </c>
      <c r="K180" s="93">
        <v>26.54</v>
      </c>
      <c r="L180" s="94">
        <v>20.29</v>
      </c>
      <c r="M180" s="93">
        <v>19.74</v>
      </c>
    </row>
    <row r="181" spans="1:13" ht="12.75">
      <c r="A181" s="33" t="s">
        <v>11</v>
      </c>
      <c r="B181" s="104">
        <v>20.30073316219632</v>
      </c>
      <c r="C181" s="93">
        <v>18.7</v>
      </c>
      <c r="D181" s="93">
        <v>22.2</v>
      </c>
      <c r="E181" s="93">
        <v>18</v>
      </c>
      <c r="F181" s="94">
        <v>0</v>
      </c>
      <c r="G181" s="93">
        <v>20.56</v>
      </c>
      <c r="H181" s="93">
        <v>0</v>
      </c>
      <c r="I181" s="93">
        <v>16.59</v>
      </c>
      <c r="J181" s="93">
        <v>19.57</v>
      </c>
      <c r="K181" s="93">
        <v>26.77</v>
      </c>
      <c r="L181" s="94">
        <v>17.9</v>
      </c>
      <c r="M181" s="93">
        <v>18.34</v>
      </c>
    </row>
    <row r="182" spans="1:13" ht="12.75">
      <c r="A182" s="33" t="s">
        <v>12</v>
      </c>
      <c r="B182" s="104">
        <v>19.924241608871537</v>
      </c>
      <c r="C182" s="93">
        <v>18.26</v>
      </c>
      <c r="D182" s="93">
        <v>24.69</v>
      </c>
      <c r="E182" s="93">
        <v>17.54</v>
      </c>
      <c r="F182" s="94">
        <v>0</v>
      </c>
      <c r="G182" s="93">
        <v>19.13</v>
      </c>
      <c r="H182" s="93">
        <v>0</v>
      </c>
      <c r="I182" s="93">
        <v>23.19</v>
      </c>
      <c r="J182" s="93">
        <v>19.65</v>
      </c>
      <c r="K182" s="93">
        <v>25.86</v>
      </c>
      <c r="L182" s="94">
        <v>20.12</v>
      </c>
      <c r="M182" s="93">
        <v>18.47</v>
      </c>
    </row>
    <row r="183" spans="1:13" ht="12.75">
      <c r="A183" s="33" t="s">
        <v>13</v>
      </c>
      <c r="B183" s="104">
        <v>19.81</v>
      </c>
      <c r="C183" s="93">
        <v>14.74</v>
      </c>
      <c r="D183" s="93">
        <v>16.19</v>
      </c>
      <c r="E183" s="93">
        <v>22.38</v>
      </c>
      <c r="F183" s="94">
        <v>24</v>
      </c>
      <c r="G183" s="93">
        <v>19.83</v>
      </c>
      <c r="H183" s="93">
        <v>0</v>
      </c>
      <c r="I183" s="93">
        <v>21.79</v>
      </c>
      <c r="J183" s="93">
        <v>19.28</v>
      </c>
      <c r="K183" s="93">
        <v>27.01</v>
      </c>
      <c r="L183" s="94">
        <v>18</v>
      </c>
      <c r="M183" s="93">
        <v>20.62</v>
      </c>
    </row>
    <row r="184" spans="1:13" ht="12.75">
      <c r="A184" s="33" t="s">
        <v>14</v>
      </c>
      <c r="B184" s="104">
        <v>19.61360145485862</v>
      </c>
      <c r="C184" s="93">
        <v>18.85</v>
      </c>
      <c r="D184" s="93">
        <v>22.47</v>
      </c>
      <c r="E184" s="93">
        <v>17.09</v>
      </c>
      <c r="F184" s="94">
        <v>0</v>
      </c>
      <c r="G184" s="93">
        <v>19.27</v>
      </c>
      <c r="H184" s="93">
        <v>30.23</v>
      </c>
      <c r="I184" s="93">
        <v>20.08</v>
      </c>
      <c r="J184" s="93">
        <v>19.77</v>
      </c>
      <c r="K184" s="93">
        <v>23.99</v>
      </c>
      <c r="L184" s="94">
        <v>18</v>
      </c>
      <c r="M184" s="93">
        <v>19.7</v>
      </c>
    </row>
    <row r="185" spans="1:13" ht="12.75">
      <c r="A185" s="33" t="s">
        <v>15</v>
      </c>
      <c r="B185" s="104">
        <v>20.405671834954635</v>
      </c>
      <c r="C185" s="93">
        <v>23.06</v>
      </c>
      <c r="D185" s="93">
        <v>25.56</v>
      </c>
      <c r="E185" s="93">
        <v>23.4</v>
      </c>
      <c r="F185" s="94">
        <v>0</v>
      </c>
      <c r="G185" s="93">
        <v>20.05</v>
      </c>
      <c r="H185" s="93">
        <v>0</v>
      </c>
      <c r="I185" s="93">
        <v>19.63</v>
      </c>
      <c r="J185" s="93">
        <v>18.25</v>
      </c>
      <c r="K185" s="93">
        <v>23.65</v>
      </c>
      <c r="L185" s="94">
        <v>19.25</v>
      </c>
      <c r="M185" s="93">
        <v>19.78</v>
      </c>
    </row>
    <row r="186" spans="1:13" ht="12.75">
      <c r="A186" s="34" t="s">
        <v>57</v>
      </c>
      <c r="B186" s="105">
        <v>18.14420974131308</v>
      </c>
      <c r="C186" s="97">
        <v>13.5</v>
      </c>
      <c r="D186" s="97">
        <v>20.74</v>
      </c>
      <c r="E186" s="97">
        <v>26.92</v>
      </c>
      <c r="F186" s="98">
        <v>0</v>
      </c>
      <c r="G186" s="97">
        <v>20.16</v>
      </c>
      <c r="H186" s="97">
        <v>0</v>
      </c>
      <c r="I186" s="97">
        <v>14.45</v>
      </c>
      <c r="J186" s="97">
        <v>18.7</v>
      </c>
      <c r="K186" s="97">
        <v>22.38</v>
      </c>
      <c r="L186" s="98">
        <v>0</v>
      </c>
      <c r="M186" s="97">
        <v>16.25</v>
      </c>
    </row>
    <row r="187" spans="1:13" ht="12.75">
      <c r="A187" s="33" t="s">
        <v>72</v>
      </c>
      <c r="B187" s="104">
        <v>19.891557436640376</v>
      </c>
      <c r="C187" s="93">
        <v>17.96</v>
      </c>
      <c r="D187" s="93">
        <v>22.69</v>
      </c>
      <c r="E187" s="93">
        <v>31.09</v>
      </c>
      <c r="F187" s="94">
        <v>0</v>
      </c>
      <c r="G187" s="93">
        <v>19.99</v>
      </c>
      <c r="H187" s="93">
        <v>0</v>
      </c>
      <c r="I187" s="93">
        <v>19.19</v>
      </c>
      <c r="J187" s="93">
        <v>19.04</v>
      </c>
      <c r="K187" s="93">
        <v>23.67</v>
      </c>
      <c r="L187" s="94">
        <v>18</v>
      </c>
      <c r="M187" s="93">
        <v>18.65</v>
      </c>
    </row>
    <row r="188" spans="1:13" ht="12.75">
      <c r="A188" s="33" t="s">
        <v>6</v>
      </c>
      <c r="B188" s="104">
        <v>19.761876284348357</v>
      </c>
      <c r="C188" s="93">
        <v>17.17</v>
      </c>
      <c r="D188" s="93">
        <v>17.06</v>
      </c>
      <c r="E188" s="93">
        <v>24.34</v>
      </c>
      <c r="F188" s="94">
        <v>0</v>
      </c>
      <c r="G188" s="93">
        <v>21.76</v>
      </c>
      <c r="H188" s="93">
        <v>16.04</v>
      </c>
      <c r="I188" s="93">
        <v>18.54</v>
      </c>
      <c r="J188" s="93">
        <v>18.53</v>
      </c>
      <c r="K188" s="93">
        <v>21.76</v>
      </c>
      <c r="L188" s="94">
        <v>18</v>
      </c>
      <c r="M188" s="93">
        <v>16.26</v>
      </c>
    </row>
    <row r="189" spans="1:13" ht="12.75">
      <c r="A189" s="33" t="s">
        <v>74</v>
      </c>
      <c r="B189" s="104">
        <v>21.071710592848884</v>
      </c>
      <c r="C189" s="93">
        <v>19.94</v>
      </c>
      <c r="D189" s="93">
        <v>21.02</v>
      </c>
      <c r="E189" s="93">
        <v>25.02</v>
      </c>
      <c r="F189" s="94">
        <v>0</v>
      </c>
      <c r="G189" s="93">
        <v>22.21</v>
      </c>
      <c r="H189" s="93">
        <v>0</v>
      </c>
      <c r="I189" s="93">
        <v>17.94</v>
      </c>
      <c r="J189" s="93">
        <v>18.81</v>
      </c>
      <c r="K189" s="93">
        <v>24.17</v>
      </c>
      <c r="L189" s="94">
        <v>18.17</v>
      </c>
      <c r="M189" s="93">
        <v>17.66</v>
      </c>
    </row>
    <row r="190" spans="1:13" ht="12.75">
      <c r="A190" s="33" t="s">
        <v>8</v>
      </c>
      <c r="B190" s="104">
        <v>20.280296094543836</v>
      </c>
      <c r="C190" s="93">
        <v>19.13</v>
      </c>
      <c r="D190" s="93">
        <v>23.28</v>
      </c>
      <c r="E190" s="93">
        <v>21.94</v>
      </c>
      <c r="F190" s="94">
        <v>0</v>
      </c>
      <c r="G190" s="93">
        <v>20.97</v>
      </c>
      <c r="H190" s="93">
        <v>0</v>
      </c>
      <c r="I190" s="93">
        <v>17.63</v>
      </c>
      <c r="J190" s="93">
        <v>18.77</v>
      </c>
      <c r="K190" s="93">
        <v>21.54</v>
      </c>
      <c r="L190" s="94">
        <v>18.83</v>
      </c>
      <c r="M190" s="93">
        <v>16.99</v>
      </c>
    </row>
    <row r="191" spans="1:13" ht="12.75">
      <c r="A191" s="33" t="s">
        <v>9</v>
      </c>
      <c r="B191" s="104">
        <v>18.51478102138936</v>
      </c>
      <c r="C191" s="93">
        <v>14.35</v>
      </c>
      <c r="D191" s="93">
        <v>21.17</v>
      </c>
      <c r="E191" s="93">
        <v>21.38</v>
      </c>
      <c r="F191" s="94">
        <v>0</v>
      </c>
      <c r="G191" s="93">
        <v>18.95</v>
      </c>
      <c r="H191" s="93">
        <v>17</v>
      </c>
      <c r="I191" s="93">
        <v>21.3</v>
      </c>
      <c r="J191" s="93">
        <v>18.35</v>
      </c>
      <c r="K191" s="93">
        <v>23.18</v>
      </c>
      <c r="L191" s="94">
        <v>22.12</v>
      </c>
      <c r="M191" s="93">
        <v>17.86</v>
      </c>
    </row>
    <row r="192" spans="1:13" ht="12.75">
      <c r="A192" s="33" t="s">
        <v>10</v>
      </c>
      <c r="B192" s="104">
        <v>19.541096304642867</v>
      </c>
      <c r="C192" s="93">
        <v>18.65</v>
      </c>
      <c r="D192" s="93">
        <v>22.59</v>
      </c>
      <c r="E192" s="93">
        <v>19.6</v>
      </c>
      <c r="F192" s="94">
        <v>0</v>
      </c>
      <c r="G192" s="93">
        <v>19.87</v>
      </c>
      <c r="H192" s="93">
        <v>16</v>
      </c>
      <c r="I192" s="93">
        <v>19.44</v>
      </c>
      <c r="J192" s="93">
        <v>18.48</v>
      </c>
      <c r="K192" s="93">
        <v>21.6</v>
      </c>
      <c r="L192" s="94">
        <v>18.65</v>
      </c>
      <c r="M192" s="93">
        <v>17.83</v>
      </c>
    </row>
    <row r="193" spans="1:13" ht="12.75">
      <c r="A193" s="33" t="s">
        <v>11</v>
      </c>
      <c r="B193" s="104">
        <v>19.04182107925159</v>
      </c>
      <c r="C193" s="93">
        <v>16.39</v>
      </c>
      <c r="D193" s="93">
        <v>18.01</v>
      </c>
      <c r="E193" s="93">
        <v>21.43</v>
      </c>
      <c r="F193" s="94">
        <v>17</v>
      </c>
      <c r="G193" s="93">
        <v>19.45</v>
      </c>
      <c r="H193" s="93">
        <v>16</v>
      </c>
      <c r="I193" s="93">
        <v>19.31</v>
      </c>
      <c r="J193" s="93">
        <v>18.48</v>
      </c>
      <c r="K193" s="93">
        <v>21.27</v>
      </c>
      <c r="L193" s="94">
        <v>16.11</v>
      </c>
      <c r="M193" s="93">
        <v>16.33</v>
      </c>
    </row>
    <row r="194" spans="1:13" ht="12.75">
      <c r="A194" s="33" t="s">
        <v>12</v>
      </c>
      <c r="B194" s="104">
        <v>18.71056659901825</v>
      </c>
      <c r="C194" s="93">
        <v>13.36</v>
      </c>
      <c r="D194" s="93">
        <v>21.13</v>
      </c>
      <c r="E194" s="93">
        <v>21.55</v>
      </c>
      <c r="F194" s="94">
        <v>0</v>
      </c>
      <c r="G194" s="93">
        <v>20.23</v>
      </c>
      <c r="H194" s="93">
        <v>16</v>
      </c>
      <c r="I194" s="93">
        <v>17.63</v>
      </c>
      <c r="J194" s="93">
        <v>18.69</v>
      </c>
      <c r="K194" s="93">
        <v>21.49</v>
      </c>
      <c r="L194" s="94">
        <v>16.62</v>
      </c>
      <c r="M194" s="93">
        <v>14.77</v>
      </c>
    </row>
    <row r="195" spans="1:13" ht="12.75">
      <c r="A195" s="33" t="s">
        <v>13</v>
      </c>
      <c r="B195" s="104">
        <v>19.540373364069332</v>
      </c>
      <c r="C195" s="93">
        <v>14.84</v>
      </c>
      <c r="D195" s="93">
        <v>23.16</v>
      </c>
      <c r="E195" s="93">
        <v>22.04</v>
      </c>
      <c r="F195" s="94">
        <v>0</v>
      </c>
      <c r="G195" s="93">
        <v>21.78</v>
      </c>
      <c r="H195" s="93">
        <v>16</v>
      </c>
      <c r="I195" s="93">
        <v>17.44</v>
      </c>
      <c r="J195" s="93">
        <v>14.68</v>
      </c>
      <c r="K195" s="93">
        <v>22.8</v>
      </c>
      <c r="L195" s="94">
        <v>15.53</v>
      </c>
      <c r="M195" s="93">
        <v>15.84</v>
      </c>
    </row>
    <row r="196" spans="1:13" ht="12.75">
      <c r="A196" s="33" t="s">
        <v>14</v>
      </c>
      <c r="B196" s="104">
        <v>19.85928383208614</v>
      </c>
      <c r="C196" s="93">
        <v>15.84</v>
      </c>
      <c r="D196" s="93">
        <v>24.44</v>
      </c>
      <c r="E196" s="93">
        <v>23.3</v>
      </c>
      <c r="F196" s="94">
        <v>14.99</v>
      </c>
      <c r="G196" s="93">
        <v>21.43</v>
      </c>
      <c r="H196" s="93">
        <v>16</v>
      </c>
      <c r="I196" s="93">
        <v>18.52</v>
      </c>
      <c r="J196" s="93">
        <v>18.66</v>
      </c>
      <c r="K196" s="93">
        <v>21.07</v>
      </c>
      <c r="L196" s="94">
        <v>18.57</v>
      </c>
      <c r="M196" s="93">
        <v>15.72</v>
      </c>
    </row>
    <row r="197" spans="1:13" ht="12.75">
      <c r="A197" s="33" t="s">
        <v>15</v>
      </c>
      <c r="B197" s="104">
        <v>19.7746307637442</v>
      </c>
      <c r="C197" s="93">
        <v>15.17</v>
      </c>
      <c r="D197" s="93">
        <v>22.99</v>
      </c>
      <c r="E197" s="93">
        <v>23.63</v>
      </c>
      <c r="F197" s="94">
        <v>12</v>
      </c>
      <c r="G197" s="93">
        <v>21.76</v>
      </c>
      <c r="H197" s="93">
        <v>23.31</v>
      </c>
      <c r="I197" s="93">
        <v>15.61</v>
      </c>
      <c r="J197" s="93">
        <v>17.76</v>
      </c>
      <c r="K197" s="93">
        <v>21.04</v>
      </c>
      <c r="L197" s="94">
        <v>17.52</v>
      </c>
      <c r="M197" s="93">
        <v>15.16</v>
      </c>
    </row>
    <row r="198" spans="1:13" ht="12.75">
      <c r="A198" s="34" t="s">
        <v>57</v>
      </c>
      <c r="B198" s="105">
        <v>19.03685430963904</v>
      </c>
      <c r="C198" s="97">
        <v>15.25</v>
      </c>
      <c r="D198" s="97">
        <v>21.93</v>
      </c>
      <c r="E198" s="97">
        <v>20.76</v>
      </c>
      <c r="F198" s="98">
        <v>0</v>
      </c>
      <c r="G198" s="97">
        <v>21.35</v>
      </c>
      <c r="H198" s="97">
        <v>18.22</v>
      </c>
      <c r="I198" s="97">
        <v>15.88</v>
      </c>
      <c r="J198" s="97">
        <v>16.7</v>
      </c>
      <c r="K198" s="97">
        <v>20.36</v>
      </c>
      <c r="L198" s="98">
        <v>17.54</v>
      </c>
      <c r="M198" s="97">
        <v>14.14</v>
      </c>
    </row>
    <row r="199" spans="1:13" ht="12.75">
      <c r="A199" s="33" t="s">
        <v>73</v>
      </c>
      <c r="B199" s="104">
        <v>20.799668900170456</v>
      </c>
      <c r="C199" s="93">
        <v>14.73</v>
      </c>
      <c r="D199" s="93">
        <v>23.55</v>
      </c>
      <c r="E199" s="93">
        <v>20.5</v>
      </c>
      <c r="F199" s="94">
        <v>0</v>
      </c>
      <c r="G199" s="93">
        <v>23.09</v>
      </c>
      <c r="H199" s="93">
        <v>16</v>
      </c>
      <c r="I199" s="93">
        <v>14.22</v>
      </c>
      <c r="J199" s="93">
        <v>17.77</v>
      </c>
      <c r="K199" s="93">
        <v>22.25</v>
      </c>
      <c r="L199" s="94">
        <v>17.85</v>
      </c>
      <c r="M199" s="93">
        <v>16.96</v>
      </c>
    </row>
    <row r="200" spans="1:13" ht="12.75">
      <c r="A200" s="33" t="s">
        <v>6</v>
      </c>
      <c r="B200" s="104">
        <v>20.293040033258443</v>
      </c>
      <c r="C200" s="93">
        <v>15.21</v>
      </c>
      <c r="D200" s="93">
        <v>20.5</v>
      </c>
      <c r="E200" s="93">
        <v>22.47</v>
      </c>
      <c r="F200" s="94">
        <v>16</v>
      </c>
      <c r="G200" s="93">
        <v>21.96</v>
      </c>
      <c r="H200" s="93">
        <v>16.32</v>
      </c>
      <c r="I200" s="93">
        <v>15.05</v>
      </c>
      <c r="J200" s="93">
        <v>18.14</v>
      </c>
      <c r="K200" s="93">
        <v>20.96</v>
      </c>
      <c r="L200" s="94">
        <v>16.04</v>
      </c>
      <c r="M200" s="93">
        <v>16.57</v>
      </c>
    </row>
    <row r="201" spans="1:13" ht="12.75">
      <c r="A201" s="33" t="str">
        <f aca="true" t="shared" si="0" ref="A201:A210">A189</f>
        <v>Чын куран</v>
      </c>
      <c r="B201" s="104">
        <v>20.383848753559576</v>
      </c>
      <c r="C201" s="93">
        <v>17.96</v>
      </c>
      <c r="D201" s="93">
        <v>23.36</v>
      </c>
      <c r="E201" s="93">
        <v>23.93</v>
      </c>
      <c r="F201" s="94">
        <v>0</v>
      </c>
      <c r="G201" s="93">
        <v>22.49</v>
      </c>
      <c r="H201" s="93">
        <v>23.47</v>
      </c>
      <c r="I201" s="93">
        <v>7.01</v>
      </c>
      <c r="J201" s="93">
        <v>17.99</v>
      </c>
      <c r="K201" s="93">
        <v>20.67</v>
      </c>
      <c r="L201" s="94">
        <v>17.33</v>
      </c>
      <c r="M201" s="93">
        <v>16.15</v>
      </c>
    </row>
    <row r="202" spans="1:13" ht="12.75">
      <c r="A202" s="33" t="str">
        <f t="shared" si="0"/>
        <v>Бугу айы</v>
      </c>
      <c r="B202" s="104">
        <v>19.304770241508848</v>
      </c>
      <c r="C202" s="93">
        <v>17.81</v>
      </c>
      <c r="D202" s="93">
        <v>22.94</v>
      </c>
      <c r="E202" s="93">
        <v>21.94</v>
      </c>
      <c r="F202" s="94">
        <v>0</v>
      </c>
      <c r="G202" s="93">
        <v>19.87</v>
      </c>
      <c r="H202" s="93">
        <v>16.88</v>
      </c>
      <c r="I202" s="93">
        <v>16.34</v>
      </c>
      <c r="J202" s="93">
        <v>18.61</v>
      </c>
      <c r="K202" s="93">
        <v>20.44</v>
      </c>
      <c r="L202" s="94">
        <v>16.71</v>
      </c>
      <c r="M202" s="93">
        <v>17.21</v>
      </c>
    </row>
    <row r="203" spans="1:13" ht="12.75">
      <c r="A203" s="33" t="str">
        <f t="shared" si="0"/>
        <v>Кулжа айы</v>
      </c>
      <c r="B203" s="104">
        <v>20.13174173546447</v>
      </c>
      <c r="C203" s="93">
        <v>14.1</v>
      </c>
      <c r="D203" s="93">
        <v>18.07</v>
      </c>
      <c r="E203" s="93">
        <v>23.02</v>
      </c>
      <c r="F203" s="94">
        <v>15</v>
      </c>
      <c r="G203" s="93">
        <v>22.18</v>
      </c>
      <c r="H203" s="93">
        <v>24.71</v>
      </c>
      <c r="I203" s="93">
        <v>16.54</v>
      </c>
      <c r="J203" s="93">
        <v>18.62</v>
      </c>
      <c r="K203" s="93">
        <v>19.55</v>
      </c>
      <c r="L203" s="94">
        <v>18.45</v>
      </c>
      <c r="M203" s="93">
        <v>16.64</v>
      </c>
    </row>
    <row r="204" spans="1:13" ht="12.75">
      <c r="A204" s="33" t="str">
        <f t="shared" si="0"/>
        <v>Теке айы</v>
      </c>
      <c r="B204" s="104">
        <v>20.484034842489034</v>
      </c>
      <c r="C204" s="93">
        <v>19.36</v>
      </c>
      <c r="D204" s="93">
        <v>16.98</v>
      </c>
      <c r="E204" s="93">
        <v>20.23</v>
      </c>
      <c r="F204" s="94">
        <v>15</v>
      </c>
      <c r="G204" s="93">
        <v>22.15</v>
      </c>
      <c r="H204" s="93">
        <v>24.56</v>
      </c>
      <c r="I204" s="93">
        <v>17.61</v>
      </c>
      <c r="J204" s="93">
        <v>17.56</v>
      </c>
      <c r="K204" s="93">
        <v>19.71</v>
      </c>
      <c r="L204" s="94">
        <v>18.03</v>
      </c>
      <c r="M204" s="93">
        <v>16.29</v>
      </c>
    </row>
    <row r="205" spans="1:13" ht="12.75">
      <c r="A205" s="33" t="str">
        <f t="shared" si="0"/>
        <v>Баш оона </v>
      </c>
      <c r="B205" s="104">
        <v>17.45267762949447</v>
      </c>
      <c r="C205" s="93">
        <v>18.45</v>
      </c>
      <c r="D205" s="93">
        <v>20.68</v>
      </c>
      <c r="E205" s="93">
        <v>22.22</v>
      </c>
      <c r="F205" s="94">
        <v>15</v>
      </c>
      <c r="G205" s="93">
        <v>17.23</v>
      </c>
      <c r="H205" s="93">
        <v>21</v>
      </c>
      <c r="I205" s="93">
        <v>12.4</v>
      </c>
      <c r="J205" s="93">
        <v>18.39</v>
      </c>
      <c r="K205" s="93">
        <v>19.15</v>
      </c>
      <c r="L205" s="94">
        <v>22.17</v>
      </c>
      <c r="M205" s="93">
        <v>16.46</v>
      </c>
    </row>
    <row r="206" spans="1:13" ht="12.75">
      <c r="A206" s="33" t="str">
        <f t="shared" si="0"/>
        <v>Аяк оона</v>
      </c>
      <c r="B206" s="104">
        <v>15.684906747044188</v>
      </c>
      <c r="C206" s="93">
        <v>12.89</v>
      </c>
      <c r="D206" s="93">
        <v>17.22</v>
      </c>
      <c r="E206" s="93">
        <v>22.64</v>
      </c>
      <c r="F206" s="94">
        <v>16</v>
      </c>
      <c r="G206" s="93">
        <v>16.43</v>
      </c>
      <c r="H206" s="93">
        <v>23.19</v>
      </c>
      <c r="I206" s="93">
        <v>13.16</v>
      </c>
      <c r="J206" s="93">
        <v>17.33</v>
      </c>
      <c r="K206" s="93">
        <v>19.18</v>
      </c>
      <c r="L206" s="94">
        <v>17.86</v>
      </c>
      <c r="M206" s="93">
        <v>14.3</v>
      </c>
    </row>
    <row r="207" spans="1:13" ht="12.75">
      <c r="A207" s="33" t="str">
        <f t="shared" si="0"/>
        <v>Тогуздун айы</v>
      </c>
      <c r="B207" s="104">
        <v>17.38247341083891</v>
      </c>
      <c r="C207" s="93">
        <v>16.35</v>
      </c>
      <c r="D207" s="93">
        <v>15.7</v>
      </c>
      <c r="E207" s="93">
        <v>22.66</v>
      </c>
      <c r="F207" s="94">
        <v>0</v>
      </c>
      <c r="G207" s="93">
        <v>17.67</v>
      </c>
      <c r="H207" s="93">
        <v>0</v>
      </c>
      <c r="I207" s="93">
        <v>13.94</v>
      </c>
      <c r="J207" s="93">
        <v>18.23</v>
      </c>
      <c r="K207" s="93">
        <v>19.12</v>
      </c>
      <c r="L207" s="94">
        <v>18.79</v>
      </c>
      <c r="M207" s="93">
        <v>15.71</v>
      </c>
    </row>
    <row r="208" spans="1:13" ht="12.75">
      <c r="A208" s="33" t="str">
        <f t="shared" si="0"/>
        <v>Жетинин айы</v>
      </c>
      <c r="B208" s="104">
        <v>19.246054495327243</v>
      </c>
      <c r="C208" s="93">
        <v>16.66</v>
      </c>
      <c r="D208" s="93">
        <v>20.68</v>
      </c>
      <c r="E208" s="93">
        <v>21.74</v>
      </c>
      <c r="F208" s="94">
        <v>0</v>
      </c>
      <c r="G208" s="93">
        <v>20.97</v>
      </c>
      <c r="H208" s="93">
        <v>0</v>
      </c>
      <c r="I208" s="93">
        <v>13.56</v>
      </c>
      <c r="J208" s="93">
        <v>17.79</v>
      </c>
      <c r="K208" s="93">
        <v>19.42</v>
      </c>
      <c r="L208" s="94">
        <v>18.3</v>
      </c>
      <c r="M208" s="93">
        <v>15.84</v>
      </c>
    </row>
    <row r="209" spans="1:13" ht="12.75">
      <c r="A209" s="33" t="str">
        <f t="shared" si="0"/>
        <v>Бештин айы</v>
      </c>
      <c r="B209" s="104">
        <v>20.283675658240444</v>
      </c>
      <c r="C209" s="93">
        <v>14.36</v>
      </c>
      <c r="D209" s="93">
        <v>21.64</v>
      </c>
      <c r="E209" s="93">
        <v>20.8</v>
      </c>
      <c r="F209" s="94">
        <v>0</v>
      </c>
      <c r="G209" s="93">
        <v>22.83</v>
      </c>
      <c r="H209" s="93">
        <v>0</v>
      </c>
      <c r="I209" s="93">
        <v>14.94</v>
      </c>
      <c r="J209" s="93">
        <v>16.68</v>
      </c>
      <c r="K209" s="93">
        <v>19.34</v>
      </c>
      <c r="L209" s="94">
        <v>18.27</v>
      </c>
      <c r="M209" s="93">
        <v>15.86</v>
      </c>
    </row>
    <row r="210" spans="1:13" ht="12.75">
      <c r="A210" s="34" t="str">
        <f t="shared" si="0"/>
        <v>Үчтүн  айы </v>
      </c>
      <c r="B210" s="105">
        <v>18.042747744597033</v>
      </c>
      <c r="C210" s="97">
        <v>13.57</v>
      </c>
      <c r="D210" s="97">
        <v>17.78</v>
      </c>
      <c r="E210" s="97">
        <v>21.57</v>
      </c>
      <c r="F210" s="98">
        <v>16</v>
      </c>
      <c r="G210" s="97">
        <v>20.74</v>
      </c>
      <c r="H210" s="97">
        <v>0</v>
      </c>
      <c r="I210" s="97">
        <v>12.48</v>
      </c>
      <c r="J210" s="97">
        <v>18.11</v>
      </c>
      <c r="K210" s="97">
        <v>20.01</v>
      </c>
      <c r="L210" s="98">
        <v>19.47</v>
      </c>
      <c r="M210" s="97">
        <v>14.62</v>
      </c>
    </row>
    <row r="211" spans="1:13" ht="12.75">
      <c r="A211" s="33" t="s">
        <v>75</v>
      </c>
      <c r="B211" s="104">
        <v>20.076185751318047</v>
      </c>
      <c r="C211" s="93">
        <v>13.14</v>
      </c>
      <c r="D211" s="93">
        <v>18.32</v>
      </c>
      <c r="E211" s="93">
        <v>21.17</v>
      </c>
      <c r="F211" s="94">
        <v>0</v>
      </c>
      <c r="G211" s="93">
        <v>23.8</v>
      </c>
      <c r="H211" s="93">
        <v>0</v>
      </c>
      <c r="I211" s="93">
        <v>16.01</v>
      </c>
      <c r="J211" s="93">
        <v>17.49</v>
      </c>
      <c r="K211" s="93">
        <v>19.4</v>
      </c>
      <c r="L211" s="94">
        <v>18</v>
      </c>
      <c r="M211" s="93">
        <v>14.74</v>
      </c>
    </row>
    <row r="212" spans="1:13" ht="12.75">
      <c r="A212" s="33" t="str">
        <f aca="true" t="shared" si="1" ref="A212:A222">A200</f>
        <v>Жалган куран</v>
      </c>
      <c r="B212" s="104">
        <v>19.249849104657486</v>
      </c>
      <c r="C212" s="93">
        <v>12.43</v>
      </c>
      <c r="D212" s="93">
        <v>18.85</v>
      </c>
      <c r="E212" s="93">
        <v>21.29</v>
      </c>
      <c r="F212" s="94">
        <v>0</v>
      </c>
      <c r="G212" s="93">
        <v>22.43</v>
      </c>
      <c r="H212" s="93">
        <v>0</v>
      </c>
      <c r="I212" s="93">
        <v>11.75</v>
      </c>
      <c r="J212" s="93">
        <v>16.89</v>
      </c>
      <c r="K212" s="93">
        <v>19.11</v>
      </c>
      <c r="L212" s="94">
        <v>16.83</v>
      </c>
      <c r="M212" s="93">
        <v>14.46</v>
      </c>
    </row>
    <row r="213" spans="1:13" ht="12.75">
      <c r="A213" s="33" t="str">
        <f t="shared" si="1"/>
        <v>Чын куран</v>
      </c>
      <c r="B213" s="104">
        <v>20.637252149661897</v>
      </c>
      <c r="C213" s="93">
        <v>13.92</v>
      </c>
      <c r="D213" s="93">
        <v>18.07</v>
      </c>
      <c r="E213" s="93">
        <v>19.06</v>
      </c>
      <c r="F213" s="94">
        <v>0</v>
      </c>
      <c r="G213" s="93">
        <v>23.05</v>
      </c>
      <c r="H213" s="93">
        <v>0</v>
      </c>
      <c r="I213" s="93">
        <v>15.33</v>
      </c>
      <c r="J213" s="93">
        <v>18.41</v>
      </c>
      <c r="K213" s="93">
        <v>19.28</v>
      </c>
      <c r="L213" s="94">
        <v>16.47</v>
      </c>
      <c r="M213" s="93">
        <v>16.81</v>
      </c>
    </row>
    <row r="214" spans="1:13" ht="12.75">
      <c r="A214" s="33" t="str">
        <f t="shared" si="1"/>
        <v>Бугу айы</v>
      </c>
      <c r="B214" s="104">
        <v>19.348973278626275</v>
      </c>
      <c r="C214" s="93">
        <v>15.09</v>
      </c>
      <c r="D214" s="93">
        <v>19.84</v>
      </c>
      <c r="E214" s="93">
        <v>19.24</v>
      </c>
      <c r="F214" s="94">
        <v>0</v>
      </c>
      <c r="G214" s="93">
        <v>20.52</v>
      </c>
      <c r="H214" s="93">
        <v>0</v>
      </c>
      <c r="I214" s="93">
        <v>14.82</v>
      </c>
      <c r="J214" s="93">
        <v>18.06</v>
      </c>
      <c r="K214" s="93">
        <v>17.99</v>
      </c>
      <c r="L214" s="94">
        <v>16.21</v>
      </c>
      <c r="M214" s="93">
        <v>15.87</v>
      </c>
    </row>
    <row r="215" spans="1:13" ht="12.75">
      <c r="A215" s="33" t="str">
        <f t="shared" si="1"/>
        <v>Кулжа айы</v>
      </c>
      <c r="B215" s="104">
        <v>19.48</v>
      </c>
      <c r="C215" s="93">
        <v>13.59</v>
      </c>
      <c r="D215" s="93">
        <v>20.97</v>
      </c>
      <c r="E215" s="93">
        <v>19.35</v>
      </c>
      <c r="F215" s="94">
        <v>14</v>
      </c>
      <c r="G215" s="93">
        <v>20.99</v>
      </c>
      <c r="H215" s="93">
        <v>0</v>
      </c>
      <c r="I215" s="93">
        <v>12.64</v>
      </c>
      <c r="J215" s="93">
        <v>17.96</v>
      </c>
      <c r="K215" s="93">
        <v>19.19</v>
      </c>
      <c r="L215" s="94">
        <v>16.37</v>
      </c>
      <c r="M215" s="93">
        <v>15.93</v>
      </c>
    </row>
    <row r="216" spans="1:13" ht="12.75">
      <c r="A216" s="33" t="str">
        <f t="shared" si="1"/>
        <v>Теке айы</v>
      </c>
      <c r="B216" s="104">
        <v>20.283470588511836</v>
      </c>
      <c r="C216" s="93">
        <v>16.14</v>
      </c>
      <c r="D216" s="93">
        <v>14.48</v>
      </c>
      <c r="E216" s="93">
        <v>19.07</v>
      </c>
      <c r="F216" s="94">
        <v>14</v>
      </c>
      <c r="G216" s="93">
        <v>22.57</v>
      </c>
      <c r="H216" s="93">
        <v>0</v>
      </c>
      <c r="I216" s="93">
        <v>15.02</v>
      </c>
      <c r="J216" s="93">
        <v>16.88</v>
      </c>
      <c r="K216" s="93">
        <v>18.23</v>
      </c>
      <c r="L216" s="94">
        <v>17.05</v>
      </c>
      <c r="M216" s="93">
        <v>16.75</v>
      </c>
    </row>
    <row r="217" spans="1:13" ht="12.75">
      <c r="A217" s="33" t="str">
        <f t="shared" si="1"/>
        <v>Баш оона </v>
      </c>
      <c r="B217" s="104">
        <v>17.878420857202165</v>
      </c>
      <c r="C217" s="93">
        <v>14.43</v>
      </c>
      <c r="D217" s="93">
        <v>17.23</v>
      </c>
      <c r="E217" s="93">
        <v>16.78</v>
      </c>
      <c r="F217" s="94">
        <v>14.44</v>
      </c>
      <c r="G217" s="93">
        <v>19.7</v>
      </c>
      <c r="H217" s="93">
        <v>22</v>
      </c>
      <c r="I217" s="93">
        <v>11.37</v>
      </c>
      <c r="J217" s="93">
        <v>17.67</v>
      </c>
      <c r="K217" s="93">
        <v>19.55</v>
      </c>
      <c r="L217" s="94">
        <v>17.33</v>
      </c>
      <c r="M217" s="93">
        <v>13.72</v>
      </c>
    </row>
    <row r="218" spans="1:13" ht="12.75">
      <c r="A218" s="33" t="str">
        <f t="shared" si="1"/>
        <v>Аяк оона</v>
      </c>
      <c r="B218" s="104">
        <v>15.673438726934835</v>
      </c>
      <c r="C218" s="93">
        <v>13.04</v>
      </c>
      <c r="D218" s="93">
        <v>18.4</v>
      </c>
      <c r="E218" s="93">
        <v>15.59</v>
      </c>
      <c r="F218" s="94">
        <v>14</v>
      </c>
      <c r="G218" s="93">
        <v>15.72</v>
      </c>
      <c r="H218" s="93">
        <v>17</v>
      </c>
      <c r="I218" s="93">
        <v>10.81</v>
      </c>
      <c r="J218" s="93">
        <v>16.95</v>
      </c>
      <c r="K218" s="93">
        <v>18.43</v>
      </c>
      <c r="L218" s="94">
        <v>18.39</v>
      </c>
      <c r="M218" s="93">
        <v>18.39</v>
      </c>
    </row>
    <row r="219" spans="1:13" ht="12.75">
      <c r="A219" s="33" t="str">
        <f t="shared" si="1"/>
        <v>Тогуздун айы</v>
      </c>
      <c r="B219" s="104">
        <v>15.122942608753206</v>
      </c>
      <c r="C219" s="93">
        <v>13.51</v>
      </c>
      <c r="D219" s="93">
        <v>19.46</v>
      </c>
      <c r="E219" s="93">
        <v>15.18</v>
      </c>
      <c r="F219" s="94">
        <v>0</v>
      </c>
      <c r="G219" s="93">
        <v>14.51</v>
      </c>
      <c r="H219" s="93">
        <v>21.95</v>
      </c>
      <c r="I219" s="93">
        <v>11.28</v>
      </c>
      <c r="J219" s="93">
        <v>20.04</v>
      </c>
      <c r="K219" s="93">
        <v>19.77</v>
      </c>
      <c r="L219" s="94">
        <v>13.58</v>
      </c>
      <c r="M219" s="93">
        <v>15.86</v>
      </c>
    </row>
    <row r="220" spans="1:13" ht="12.75">
      <c r="A220" s="33" t="str">
        <f t="shared" si="1"/>
        <v>Жетинин айы</v>
      </c>
      <c r="B220" s="104">
        <v>14.73486068296317</v>
      </c>
      <c r="C220" s="93">
        <v>12.5</v>
      </c>
      <c r="D220" s="93">
        <v>17.68</v>
      </c>
      <c r="E220" s="93">
        <v>15.37</v>
      </c>
      <c r="F220" s="94">
        <v>14</v>
      </c>
      <c r="G220" s="93">
        <v>15.01</v>
      </c>
      <c r="H220" s="93">
        <v>0</v>
      </c>
      <c r="I220" s="93">
        <v>11.85</v>
      </c>
      <c r="J220" s="93">
        <v>16.68</v>
      </c>
      <c r="K220" s="93">
        <v>18.93</v>
      </c>
      <c r="L220" s="94">
        <v>15.37</v>
      </c>
      <c r="M220" s="93">
        <v>14.99</v>
      </c>
    </row>
    <row r="221" spans="1:13" ht="12.75">
      <c r="A221" s="33" t="str">
        <f t="shared" si="1"/>
        <v>Бештин айы</v>
      </c>
      <c r="B221" s="104">
        <v>14.677904697887868</v>
      </c>
      <c r="C221" s="93">
        <v>13.82</v>
      </c>
      <c r="D221" s="93">
        <v>16.53</v>
      </c>
      <c r="E221" s="93">
        <v>15.12</v>
      </c>
      <c r="F221" s="94">
        <v>14</v>
      </c>
      <c r="G221" s="93">
        <v>14.15</v>
      </c>
      <c r="H221" s="93">
        <v>0</v>
      </c>
      <c r="I221" s="93">
        <v>13.06</v>
      </c>
      <c r="J221" s="93">
        <v>17.18</v>
      </c>
      <c r="K221" s="93">
        <v>18.8</v>
      </c>
      <c r="L221" s="94">
        <v>15.79</v>
      </c>
      <c r="M221" s="93">
        <v>15.55</v>
      </c>
    </row>
    <row r="222" spans="1:13" ht="12.75">
      <c r="A222" s="34" t="str">
        <f t="shared" si="1"/>
        <v>Үчтүн  айы </v>
      </c>
      <c r="B222" s="105">
        <v>15.0938946956084</v>
      </c>
      <c r="C222" s="97">
        <v>14.2</v>
      </c>
      <c r="D222" s="97">
        <v>17.61</v>
      </c>
      <c r="E222" s="97">
        <v>21.56</v>
      </c>
      <c r="F222" s="98">
        <v>13.03</v>
      </c>
      <c r="G222" s="97">
        <v>14.68</v>
      </c>
      <c r="H222" s="97">
        <v>20</v>
      </c>
      <c r="I222" s="97">
        <v>13.9</v>
      </c>
      <c r="J222" s="97">
        <v>17.08</v>
      </c>
      <c r="K222" s="97">
        <v>17.98</v>
      </c>
      <c r="L222" s="98">
        <v>15.46</v>
      </c>
      <c r="M222" s="97">
        <v>14.31</v>
      </c>
    </row>
    <row r="223" spans="1:13" ht="12.75">
      <c r="A223" s="33" t="s">
        <v>76</v>
      </c>
      <c r="B223" s="104">
        <v>14.703838188868223</v>
      </c>
      <c r="C223" s="93">
        <v>13.77</v>
      </c>
      <c r="D223" s="93">
        <v>17.96</v>
      </c>
      <c r="E223" s="93">
        <v>17.32</v>
      </c>
      <c r="F223" s="94">
        <v>14</v>
      </c>
      <c r="G223" s="93">
        <v>14.21</v>
      </c>
      <c r="H223" s="93">
        <v>20</v>
      </c>
      <c r="I223" s="93">
        <v>14.98</v>
      </c>
      <c r="J223" s="93">
        <v>17.67</v>
      </c>
      <c r="K223" s="93">
        <v>14.56</v>
      </c>
      <c r="L223" s="94">
        <v>15.83</v>
      </c>
      <c r="M223" s="93">
        <v>14.98</v>
      </c>
    </row>
    <row r="224" spans="1:13" ht="12.75">
      <c r="A224" s="33" t="str">
        <f aca="true" t="shared" si="2" ref="A224:A233">A212</f>
        <v>Жалган куран</v>
      </c>
      <c r="B224" s="104">
        <v>14.305236197131096</v>
      </c>
      <c r="C224" s="93">
        <v>13.47</v>
      </c>
      <c r="D224" s="93">
        <v>18.43</v>
      </c>
      <c r="E224" s="93">
        <v>16.14</v>
      </c>
      <c r="F224" s="94">
        <v>14</v>
      </c>
      <c r="G224" s="93">
        <v>13.84</v>
      </c>
      <c r="H224" s="93">
        <v>0</v>
      </c>
      <c r="I224" s="93">
        <v>12.8</v>
      </c>
      <c r="J224" s="93">
        <v>17.65</v>
      </c>
      <c r="K224" s="93">
        <v>16.02</v>
      </c>
      <c r="L224" s="94">
        <v>16.78</v>
      </c>
      <c r="M224" s="93">
        <v>15.6</v>
      </c>
    </row>
    <row r="225" spans="1:13" ht="12.75">
      <c r="A225" s="33" t="str">
        <f t="shared" si="2"/>
        <v>Чын куран</v>
      </c>
      <c r="B225" s="104">
        <v>14.649031491668719</v>
      </c>
      <c r="C225" s="93">
        <v>14.02</v>
      </c>
      <c r="D225" s="93">
        <v>13.64</v>
      </c>
      <c r="E225" s="93">
        <v>18.7</v>
      </c>
      <c r="F225" s="94">
        <v>18</v>
      </c>
      <c r="G225" s="93">
        <v>14.55</v>
      </c>
      <c r="H225" s="93">
        <v>20</v>
      </c>
      <c r="I225" s="93">
        <v>11.89</v>
      </c>
      <c r="J225" s="93">
        <v>16.93</v>
      </c>
      <c r="K225" s="93">
        <v>18.9</v>
      </c>
      <c r="L225" s="94">
        <v>15.67</v>
      </c>
      <c r="M225" s="93">
        <v>14.52</v>
      </c>
    </row>
    <row r="226" spans="1:13" ht="12.75">
      <c r="A226" s="33" t="str">
        <f t="shared" si="2"/>
        <v>Бугу айы</v>
      </c>
      <c r="B226" s="104">
        <v>14.539975921524256</v>
      </c>
      <c r="C226" s="93">
        <v>12.56</v>
      </c>
      <c r="D226" s="93">
        <v>19.88</v>
      </c>
      <c r="E226" s="93">
        <v>16.38</v>
      </c>
      <c r="F226" s="94">
        <v>14</v>
      </c>
      <c r="G226" s="93">
        <v>14.48</v>
      </c>
      <c r="H226" s="93">
        <v>0</v>
      </c>
      <c r="I226" s="93">
        <v>13.75</v>
      </c>
      <c r="J226" s="93">
        <v>16.55</v>
      </c>
      <c r="K226" s="93">
        <v>19.63</v>
      </c>
      <c r="L226" s="94">
        <v>14.28</v>
      </c>
      <c r="M226" s="93">
        <v>15.01</v>
      </c>
    </row>
    <row r="227" spans="1:13" ht="12.75">
      <c r="A227" s="33" t="str">
        <f t="shared" si="2"/>
        <v>Кулжа айы</v>
      </c>
      <c r="B227" s="104">
        <v>14.846341859769343</v>
      </c>
      <c r="C227" s="93">
        <v>13.78</v>
      </c>
      <c r="D227" s="93">
        <v>18.82</v>
      </c>
      <c r="E227" s="93">
        <v>17.83</v>
      </c>
      <c r="F227" s="94">
        <v>14</v>
      </c>
      <c r="G227" s="93">
        <v>14.43</v>
      </c>
      <c r="H227" s="93">
        <v>15.83</v>
      </c>
      <c r="I227" s="93">
        <v>13.94</v>
      </c>
      <c r="J227" s="93">
        <v>16.45</v>
      </c>
      <c r="K227" s="93">
        <v>19.54</v>
      </c>
      <c r="L227" s="94">
        <v>14.87</v>
      </c>
      <c r="M227" s="93">
        <v>14.15</v>
      </c>
    </row>
    <row r="228" spans="1:13" ht="12.75">
      <c r="A228" s="33" t="str">
        <f t="shared" si="2"/>
        <v>Теке айы</v>
      </c>
      <c r="B228" s="104">
        <v>14.775941139655897</v>
      </c>
      <c r="C228" s="93">
        <v>13.66</v>
      </c>
      <c r="D228" s="93">
        <v>18.88</v>
      </c>
      <c r="E228" s="93">
        <v>17.02</v>
      </c>
      <c r="F228" s="94">
        <v>11.5</v>
      </c>
      <c r="G228" s="93">
        <v>14.21</v>
      </c>
      <c r="H228" s="93">
        <v>15.72</v>
      </c>
      <c r="I228" s="93">
        <v>12.5</v>
      </c>
      <c r="J228" s="93">
        <v>17.16</v>
      </c>
      <c r="K228" s="93">
        <v>19.84</v>
      </c>
      <c r="L228" s="94">
        <v>15.21</v>
      </c>
      <c r="M228" s="93">
        <v>14.16</v>
      </c>
    </row>
    <row r="229" spans="1:13" ht="12.75">
      <c r="A229" s="33" t="str">
        <f t="shared" si="2"/>
        <v>Баш оона </v>
      </c>
      <c r="B229" s="104">
        <v>15.374164321618208</v>
      </c>
      <c r="C229" s="93">
        <v>13.41</v>
      </c>
      <c r="D229" s="93">
        <v>20.68</v>
      </c>
      <c r="E229" s="93">
        <v>16.77</v>
      </c>
      <c r="F229" s="94">
        <v>11.5</v>
      </c>
      <c r="G229" s="93">
        <v>14.97</v>
      </c>
      <c r="H229" s="93">
        <v>17.93</v>
      </c>
      <c r="I229" s="93">
        <v>14.55</v>
      </c>
      <c r="J229" s="93">
        <v>17.73</v>
      </c>
      <c r="K229" s="93">
        <v>20.53</v>
      </c>
      <c r="L229" s="94">
        <v>16.69</v>
      </c>
      <c r="M229" s="93">
        <v>14.1</v>
      </c>
    </row>
    <row r="230" spans="1:13" ht="12.75">
      <c r="A230" s="33" t="str">
        <f t="shared" si="2"/>
        <v>Аяк оона</v>
      </c>
      <c r="B230" s="104">
        <v>15.477144701409669</v>
      </c>
      <c r="C230" s="93">
        <v>13.55</v>
      </c>
      <c r="D230" s="93">
        <v>18.02</v>
      </c>
      <c r="E230" s="93">
        <v>18.12</v>
      </c>
      <c r="F230" s="94">
        <v>14.18</v>
      </c>
      <c r="G230" s="93">
        <v>14.69</v>
      </c>
      <c r="H230" s="93">
        <v>13.76</v>
      </c>
      <c r="I230" s="93">
        <v>13.1</v>
      </c>
      <c r="J230" s="93">
        <v>18.03</v>
      </c>
      <c r="K230" s="93">
        <v>20.04</v>
      </c>
      <c r="L230" s="94">
        <v>17.69</v>
      </c>
      <c r="M230" s="93">
        <v>14.36</v>
      </c>
    </row>
    <row r="231" spans="1:13" ht="12.75">
      <c r="A231" s="33" t="str">
        <f t="shared" si="2"/>
        <v>Тогуздун айы</v>
      </c>
      <c r="B231" s="104">
        <v>15.328122611430137</v>
      </c>
      <c r="C231" s="93">
        <v>13.41</v>
      </c>
      <c r="D231" s="93">
        <v>19.76</v>
      </c>
      <c r="E231" s="93">
        <v>18.1</v>
      </c>
      <c r="F231" s="94">
        <v>12.09</v>
      </c>
      <c r="G231" s="93">
        <v>14.39</v>
      </c>
      <c r="H231" s="93">
        <v>15.74</v>
      </c>
      <c r="I231" s="93">
        <v>16.04</v>
      </c>
      <c r="J231" s="93">
        <v>18.64</v>
      </c>
      <c r="K231" s="93">
        <v>20.63</v>
      </c>
      <c r="L231" s="94">
        <v>15.11</v>
      </c>
      <c r="M231" s="93">
        <v>15.09</v>
      </c>
    </row>
    <row r="232" spans="1:13" ht="12.75">
      <c r="A232" s="33" t="str">
        <f t="shared" si="2"/>
        <v>Жетинин айы</v>
      </c>
      <c r="B232" s="104">
        <v>15.409854099914828</v>
      </c>
      <c r="C232" s="93">
        <v>13.24</v>
      </c>
      <c r="D232" s="93">
        <v>20.19</v>
      </c>
      <c r="E232" s="93">
        <v>18.51</v>
      </c>
      <c r="F232" s="94">
        <v>17.2</v>
      </c>
      <c r="G232" s="93">
        <v>14.91</v>
      </c>
      <c r="H232" s="93">
        <v>13.46</v>
      </c>
      <c r="I232" s="93">
        <v>12.06</v>
      </c>
      <c r="J232" s="93">
        <v>18.35</v>
      </c>
      <c r="K232" s="93">
        <v>20.9</v>
      </c>
      <c r="L232" s="94">
        <v>18.13</v>
      </c>
      <c r="M232" s="93">
        <v>15.77</v>
      </c>
    </row>
    <row r="233" spans="1:13" ht="12.75">
      <c r="A233" s="34" t="str">
        <f t="shared" si="2"/>
        <v>Бештин айы</v>
      </c>
      <c r="B233" s="105">
        <v>14.934430414979602</v>
      </c>
      <c r="C233" s="97">
        <v>12.68</v>
      </c>
      <c r="D233" s="97">
        <v>20.04</v>
      </c>
      <c r="E233" s="97">
        <v>18.15</v>
      </c>
      <c r="F233" s="98">
        <v>14</v>
      </c>
      <c r="G233" s="97">
        <v>14.52</v>
      </c>
      <c r="H233" s="97">
        <v>13</v>
      </c>
      <c r="I233" s="97">
        <v>13.36</v>
      </c>
      <c r="J233" s="97">
        <v>18.12</v>
      </c>
      <c r="K233" s="97">
        <v>19.19</v>
      </c>
      <c r="L233" s="98">
        <v>17.4</v>
      </c>
      <c r="M233" s="97">
        <v>14.02</v>
      </c>
    </row>
  </sheetData>
  <sheetProtection/>
  <mergeCells count="2">
    <mergeCell ref="A5:A6"/>
    <mergeCell ref="B5:B6"/>
  </mergeCells>
  <printOptions/>
  <pageMargins left="0.45" right="0.6" top="0.7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balymkulova</dc:creator>
  <cp:keywords/>
  <dc:description/>
  <cp:lastModifiedBy>Smankulova Nazgul Renatovna</cp:lastModifiedBy>
  <cp:lastPrinted>2011-06-23T03:57:18Z</cp:lastPrinted>
  <dcterms:created xsi:type="dcterms:W3CDTF">2007-12-12T04:46:25Z</dcterms:created>
  <dcterms:modified xsi:type="dcterms:W3CDTF">2014-12-29T09:23:58Z</dcterms:modified>
  <cp:category/>
  <cp:version/>
  <cp:contentType/>
  <cp:contentStatus/>
</cp:coreProperties>
</file>